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6332" windowHeight="13176" activeTab="0"/>
  </bookViews>
  <sheets>
    <sheet name="Tabelle1" sheetId="1" r:id="rId1"/>
    <sheet name="Feuil1" sheetId="2" r:id="rId2"/>
  </sheets>
  <definedNames>
    <definedName name="_xlnm.Print_Area" localSheetId="0">'Tabelle1'!$A$1:$AJ$73</definedName>
  </definedNames>
  <calcPr fullCalcOnLoad="1"/>
</workbook>
</file>

<file path=xl/sharedStrings.xml><?xml version="1.0" encoding="utf-8"?>
<sst xmlns="http://schemas.openxmlformats.org/spreadsheetml/2006/main" count="1332" uniqueCount="317">
  <si>
    <t>NL</t>
  </si>
  <si>
    <t>Total</t>
  </si>
  <si>
    <t>Snr</t>
  </si>
  <si>
    <t>Name</t>
  </si>
  <si>
    <t>Nat</t>
  </si>
  <si>
    <t>Jarno</t>
  </si>
  <si>
    <t>GB</t>
  </si>
  <si>
    <t>D</t>
  </si>
  <si>
    <t>B</t>
  </si>
  <si>
    <t>CH</t>
  </si>
  <si>
    <t>F</t>
  </si>
  <si>
    <t>Michael</t>
  </si>
  <si>
    <t>DK</t>
  </si>
  <si>
    <t>1 Heat</t>
  </si>
  <si>
    <t>2.Heat</t>
  </si>
  <si>
    <t>3 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</si>
  <si>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</si>
  <si>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</si>
  <si>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</si>
  <si>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</si>
  <si>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</si>
  <si>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</si>
  <si>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</si>
  <si>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</si>
  <si>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</si>
  <si>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</si>
  <si>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</si>
  <si>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</si>
  <si>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</si>
  <si>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</si>
  <si>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</si>
  <si>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</si>
  <si>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</si>
  <si>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</si>
  <si>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</si>
  <si>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</si>
  <si>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</si>
  <si>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</si>
  <si>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</si>
  <si>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</si>
  <si>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</si>
  <si>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</si>
  <si>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</si>
  <si>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</si>
  <si>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</si>
  <si>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</si>
  <si>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</si>
  <si>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</si>
  <si>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</si>
  <si>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</si>
  <si>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</si>
  <si>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</si>
  <si>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unchanged</t>
  </si>
  <si>
    <t>CSEN</t>
  </si>
  <si>
    <t>Changings</t>
  </si>
  <si>
    <t>Frederic</t>
  </si>
  <si>
    <t>Newcomer</t>
  </si>
  <si>
    <t>Design -IMBA-Board</t>
  </si>
  <si>
    <t>Blue  Numbers: 2-Stroke</t>
  </si>
  <si>
    <t>AVERAGE</t>
  </si>
  <si>
    <t xml:space="preserve">  </t>
  </si>
  <si>
    <t>UMC</t>
  </si>
  <si>
    <t>NRMF</t>
  </si>
  <si>
    <t>Hadsund</t>
  </si>
  <si>
    <t>Hubers</t>
  </si>
  <si>
    <t>Ralph</t>
  </si>
  <si>
    <t xml:space="preserve">Cuppen </t>
  </si>
  <si>
    <t>John</t>
  </si>
  <si>
    <t>Derks</t>
  </si>
  <si>
    <t>Tausch</t>
  </si>
  <si>
    <t>Rambo</t>
  </si>
  <si>
    <t>Neale</t>
  </si>
  <si>
    <t>Paul</t>
  </si>
  <si>
    <t>Mathia</t>
  </si>
  <si>
    <t>Scott</t>
  </si>
  <si>
    <t>Ryan</t>
  </si>
  <si>
    <t>Walther</t>
  </si>
  <si>
    <t>Patrick</t>
  </si>
  <si>
    <t>Baumgartner</t>
  </si>
  <si>
    <t>Andy</t>
  </si>
  <si>
    <t>Morand</t>
  </si>
  <si>
    <t>Randy</t>
  </si>
  <si>
    <t>Schoch</t>
  </si>
  <si>
    <t>Roman</t>
  </si>
  <si>
    <t>Nowak</t>
  </si>
  <si>
    <t>Quentin</t>
  </si>
  <si>
    <t>Birh</t>
  </si>
  <si>
    <t>Mnuk</t>
  </si>
  <si>
    <t>Josef</t>
  </si>
  <si>
    <t>Tessari</t>
  </si>
  <si>
    <t>Fabio</t>
  </si>
  <si>
    <t>Mattara</t>
  </si>
  <si>
    <t>Gianfranco</t>
  </si>
  <si>
    <t>IT</t>
  </si>
  <si>
    <t>CZ</t>
  </si>
  <si>
    <t>Chr.-Name</t>
  </si>
  <si>
    <t>Nassheuer</t>
  </si>
  <si>
    <t>Hendrik</t>
  </si>
  <si>
    <t>Janssens</t>
  </si>
  <si>
    <t>ns</t>
  </si>
  <si>
    <t>Dennis</t>
  </si>
  <si>
    <t>X</t>
  </si>
  <si>
    <t>Waggemans</t>
  </si>
  <si>
    <t>Christian</t>
  </si>
  <si>
    <t>Correction by Jury</t>
  </si>
  <si>
    <t>Competitions</t>
  </si>
  <si>
    <t>Participants</t>
  </si>
  <si>
    <t xml:space="preserve"> 1. June</t>
  </si>
  <si>
    <t>"22.June</t>
  </si>
  <si>
    <t>Norley</t>
  </si>
  <si>
    <t>"6. July</t>
  </si>
  <si>
    <t>"31.Aug</t>
  </si>
  <si>
    <t>Wingles</t>
  </si>
  <si>
    <t>"14.Sept</t>
  </si>
  <si>
    <t>Boekel</t>
  </si>
  <si>
    <t xml:space="preserve">Tausch </t>
  </si>
  <si>
    <t>Jacky</t>
  </si>
  <si>
    <t>Davey</t>
  </si>
  <si>
    <t>Morris</t>
  </si>
  <si>
    <t>Braun</t>
  </si>
  <si>
    <t>Mike</t>
  </si>
  <si>
    <t>Gerhards</t>
  </si>
  <si>
    <t>Weberpals</t>
  </si>
  <si>
    <t>Cris</t>
  </si>
  <si>
    <t>Schepmans</t>
  </si>
  <si>
    <t>Tom</t>
  </si>
  <si>
    <t>Fleerackers</t>
  </si>
  <si>
    <t>Kris</t>
  </si>
  <si>
    <t>Calster Van</t>
  </si>
  <si>
    <t>Steve</t>
  </si>
  <si>
    <t>Blommaers</t>
  </si>
  <si>
    <t>Mathias</t>
  </si>
  <si>
    <t>Tellenbach</t>
  </si>
  <si>
    <t>Fabian</t>
  </si>
  <si>
    <t>Sandmeier</t>
  </si>
  <si>
    <t>Joel</t>
  </si>
  <si>
    <t>Höltschi</t>
  </si>
  <si>
    <t>Manuel</t>
  </si>
  <si>
    <t>Lopez</t>
  </si>
  <si>
    <t>Maxime</t>
  </si>
  <si>
    <t>Bittner</t>
  </si>
  <si>
    <t>Svedik</t>
  </si>
  <si>
    <t>Ondrej</t>
  </si>
  <si>
    <t>Sigoni</t>
  </si>
  <si>
    <t>Tomasso</t>
  </si>
  <si>
    <t>Pietrobon</t>
  </si>
  <si>
    <t>Devin</t>
  </si>
  <si>
    <t>Fara-Vicen</t>
  </si>
  <si>
    <t>Nation-Cup MX2 2014</t>
  </si>
  <si>
    <t>dis</t>
  </si>
  <si>
    <t>Disqualified</t>
  </si>
  <si>
    <t>EUROPEAN CHAMPIONSHIP IMBA 2014                 -MX2-</t>
  </si>
  <si>
    <t>Vullers</t>
  </si>
  <si>
    <t>Greg</t>
  </si>
  <si>
    <t>Carollo</t>
  </si>
  <si>
    <t>Sebastian</t>
  </si>
  <si>
    <t>Erik</t>
  </si>
  <si>
    <t>Dvorak</t>
  </si>
  <si>
    <t>Milos</t>
  </si>
  <si>
    <t>by first 25</t>
  </si>
  <si>
    <t>Van Wordragen</t>
  </si>
  <si>
    <t>Denis</t>
  </si>
  <si>
    <t>Fara Vicentino</t>
  </si>
  <si>
    <t>Ebben</t>
  </si>
  <si>
    <t>Kay</t>
  </si>
  <si>
    <t xml:space="preserve">Corradin </t>
  </si>
  <si>
    <t>Andrea</t>
  </si>
  <si>
    <t>Turchetto</t>
  </si>
  <si>
    <t>Giacomo</t>
  </si>
  <si>
    <t>np</t>
  </si>
  <si>
    <t>"3. Mai</t>
  </si>
  <si>
    <t xml:space="preserve">3 May </t>
  </si>
  <si>
    <t>EUROPEAN CHAMPIONSHIP IMBA 2015               OPEN</t>
  </si>
  <si>
    <t>Vollezeele</t>
  </si>
  <si>
    <t>Long Plage</t>
  </si>
  <si>
    <t>Ohlenberg</t>
  </si>
  <si>
    <t>7. June</t>
  </si>
  <si>
    <t>21.June</t>
  </si>
  <si>
    <t>12. July</t>
  </si>
  <si>
    <t>"16.August</t>
  </si>
  <si>
    <t>Gutenswil</t>
  </si>
  <si>
    <t>20. Sept.</t>
  </si>
  <si>
    <t>Doornwaard</t>
  </si>
  <si>
    <t>Dekker</t>
  </si>
  <si>
    <t>Verhorevoort</t>
  </si>
  <si>
    <t>Cörvers</t>
  </si>
  <si>
    <t>Hoeijmakers</t>
  </si>
  <si>
    <t>Cox</t>
  </si>
  <si>
    <t>Meredith</t>
  </si>
  <si>
    <t>Fleck</t>
  </si>
  <si>
    <t>Selent</t>
  </si>
  <si>
    <t>Brenner</t>
  </si>
  <si>
    <t>Horsch</t>
  </si>
  <si>
    <t>Proenen</t>
  </si>
  <si>
    <t>Naßheuer</t>
  </si>
  <si>
    <t>Collet</t>
  </si>
  <si>
    <t>Foguenne</t>
  </si>
  <si>
    <t>Cambré</t>
  </si>
  <si>
    <t>Helsen</t>
  </si>
  <si>
    <t>Slegers</t>
  </si>
  <si>
    <t>Kern</t>
  </si>
  <si>
    <t>Delhuille</t>
  </si>
  <si>
    <t>Billaudot</t>
  </si>
  <si>
    <t>Michon</t>
  </si>
  <si>
    <t>Lexact</t>
  </si>
  <si>
    <t>Randrup</t>
  </si>
  <si>
    <t>Jørgensen</t>
  </si>
  <si>
    <t>Strouhal</t>
  </si>
  <si>
    <t>Mikule</t>
  </si>
  <si>
    <t>Remco</t>
  </si>
  <si>
    <t>Nino</t>
  </si>
  <si>
    <t>Gino</t>
  </si>
  <si>
    <t>Roy</t>
  </si>
  <si>
    <t>Dave</t>
  </si>
  <si>
    <t>Shaun</t>
  </si>
  <si>
    <t>Jack</t>
  </si>
  <si>
    <t>Edward</t>
  </si>
  <si>
    <t>Luke</t>
  </si>
  <si>
    <t>Dustin</t>
  </si>
  <si>
    <t>Christoph</t>
  </si>
  <si>
    <t>Julian</t>
  </si>
  <si>
    <t>Pascal</t>
  </si>
  <si>
    <t>Vincent</t>
  </si>
  <si>
    <t>Eric</t>
  </si>
  <si>
    <t>Jilani</t>
  </si>
  <si>
    <t>Eli</t>
  </si>
  <si>
    <t>Junior</t>
  </si>
  <si>
    <t>Jérome</t>
  </si>
  <si>
    <t>Jean Charles</t>
  </si>
  <si>
    <t>Alexis</t>
  </si>
  <si>
    <t>Michal</t>
  </si>
  <si>
    <t>Jaromir</t>
  </si>
  <si>
    <t>Benoit</t>
  </si>
  <si>
    <t xml:space="preserve">Verstrepen </t>
  </si>
  <si>
    <t>Stijn</t>
  </si>
  <si>
    <t>van Dun</t>
  </si>
  <si>
    <t>Jesper</t>
  </si>
  <si>
    <t>Briscoe</t>
  </si>
  <si>
    <t>Pierce</t>
  </si>
  <si>
    <t>Mario</t>
  </si>
  <si>
    <t>Daniël</t>
  </si>
  <si>
    <t>NP</t>
  </si>
  <si>
    <t>Geaten</t>
  </si>
  <si>
    <t>Pölderl</t>
  </si>
  <si>
    <t>Larsen</t>
  </si>
  <si>
    <t>Jonas</t>
  </si>
  <si>
    <t>Krog</t>
  </si>
  <si>
    <t>Emil</t>
  </si>
  <si>
    <t>Sorensen</t>
  </si>
  <si>
    <t>Kim</t>
  </si>
  <si>
    <t xml:space="preserve">Bodger </t>
  </si>
  <si>
    <t>Hauser</t>
  </si>
  <si>
    <t>Simon</t>
  </si>
  <si>
    <t>Vels</t>
  </si>
  <si>
    <t>Nikolaj</t>
  </si>
  <si>
    <t>Hadsund DK</t>
  </si>
  <si>
    <t>Clinton</t>
  </si>
  <si>
    <t>Barrs</t>
  </si>
  <si>
    <t>Richard</t>
  </si>
  <si>
    <t>Cannings</t>
  </si>
  <si>
    <t>Elliot</t>
  </si>
  <si>
    <t>Kai</t>
  </si>
  <si>
    <t>Wirtz</t>
  </si>
  <si>
    <t>Philipp</t>
  </si>
  <si>
    <t>Vollenweider</t>
  </si>
  <si>
    <t>Elliker</t>
  </si>
  <si>
    <t>Jean Pierre</t>
  </si>
  <si>
    <t>Magnier</t>
  </si>
  <si>
    <t>Mathieu</t>
  </si>
  <si>
    <t>Dean</t>
  </si>
  <si>
    <t>21 June</t>
  </si>
  <si>
    <t>Norley GB</t>
  </si>
  <si>
    <t>Hublard</t>
  </si>
  <si>
    <t>X3.Heat</t>
  </si>
  <si>
    <t>Bates</t>
  </si>
  <si>
    <t>Joshua</t>
  </si>
  <si>
    <t>Sefl</t>
  </si>
  <si>
    <t>Jan</t>
  </si>
  <si>
    <t>Lambrichts</t>
  </si>
  <si>
    <t>Kilian</t>
  </si>
  <si>
    <t>Künzle</t>
  </si>
  <si>
    <t>Reto</t>
  </si>
  <si>
    <t>tolu</t>
  </si>
  <si>
    <t>Yaerly Warning</t>
  </si>
  <si>
    <t>1..</t>
  </si>
  <si>
    <t>Cancelled</t>
  </si>
  <si>
    <t>on Heat and Day-Results</t>
  </si>
  <si>
    <t>"6.Sept.</t>
  </si>
  <si>
    <t>Baumann</t>
  </si>
  <si>
    <t>Suter</t>
  </si>
  <si>
    <t>Levi</t>
  </si>
  <si>
    <t>148 Ferreira</t>
  </si>
  <si>
    <t>Daniel</t>
  </si>
  <si>
    <t>P</t>
  </si>
  <si>
    <t>Oliveira</t>
  </si>
  <si>
    <t>Carlos</t>
  </si>
  <si>
    <t>Van Baaren</t>
  </si>
  <si>
    <t>Gaeten</t>
  </si>
  <si>
    <t>Teixeira</t>
  </si>
  <si>
    <t>Tony</t>
  </si>
  <si>
    <t>Barbosa</t>
  </si>
  <si>
    <t>Barreira</t>
  </si>
  <si>
    <t>Oskar</t>
  </si>
  <si>
    <t>Relvas</t>
  </si>
  <si>
    <t>Helder</t>
  </si>
  <si>
    <t>by</t>
  </si>
  <si>
    <t>Organisator</t>
  </si>
  <si>
    <t>De Klein</t>
  </si>
  <si>
    <t>Nils</t>
  </si>
  <si>
    <t xml:space="preserve">3.Heat </t>
  </si>
  <si>
    <t>20 Sept.</t>
  </si>
  <si>
    <t>Portugal</t>
  </si>
  <si>
    <t>viaSAM</t>
  </si>
  <si>
    <t>/Date/Heat  of disposal</t>
  </si>
  <si>
    <t>Final-Nation-CupOPEN 2015</t>
  </si>
  <si>
    <t>Participants last Competition at Boekel</t>
  </si>
  <si>
    <t>Change CH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</si>
</sst>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mmm\ yyyy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13" fillId="0" borderId="0" applyNumberFormat="0" applyFill="0" applyBorder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31" fillId="0" borderId="4" applyNumberFormat="0" applyFill="0" applyAlignment="0" applyProtection="0"/>
    <xf numFmtId="0" fontId="27" fillId="0" borderId="5" applyNumberFormat="0" applyFill="0" applyAlignment="0" applyProtection="0"/>
    <xf numFmtId="0" fontId="28" fillId="22" borderId="6" applyNumberFormat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8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31" fillId="0" borderId="4" applyNumberFormat="0" applyFill="0" applyAlignment="0" applyProtection="0"/>
    <xf numFmtId="0" fontId="3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3" applyNumberFormat="0" applyAlignment="0" applyProtection="0"/>
    <xf numFmtId="0" fontId="22" fillId="3" borderId="0" applyNumberFormat="0" applyBorder="0" applyAlignment="0" applyProtection="0"/>
    <xf numFmtId="0" fontId="24" fillId="7" borderId="3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8" fillId="22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4" fillId="7" borderId="3" applyNumberFormat="0" applyAlignment="0" applyProtection="0"/>
    <xf numFmtId="0" fontId="26" fillId="20" borderId="3" applyNumberFormat="0" applyAlignment="0" applyProtection="0"/>
    <xf numFmtId="0" fontId="25" fillId="20" borderId="1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2" borderId="6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shrinkToFit="1"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8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8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27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9" fillId="10" borderId="0" xfId="0" applyFont="1" applyFill="1" applyBorder="1" applyAlignment="1">
      <alignment/>
    </xf>
    <xf numFmtId="0" fontId="9" fillId="28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Border="1" applyAlignment="1">
      <alignment/>
    </xf>
    <xf numFmtId="16" fontId="36" fillId="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37" fillId="7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4" borderId="11" xfId="0" applyFill="1" applyBorder="1" applyAlignment="1">
      <alignment textRotation="90"/>
    </xf>
    <xf numFmtId="0" fontId="0" fillId="25" borderId="11" xfId="0" applyFill="1" applyBorder="1" applyAlignment="1">
      <alignment/>
    </xf>
    <xf numFmtId="0" fontId="0" fillId="7" borderId="11" xfId="0" applyFill="1" applyBorder="1" applyAlignment="1">
      <alignment/>
    </xf>
    <xf numFmtId="0" fontId="4" fillId="20" borderId="0" xfId="0" applyFont="1" applyFill="1" applyAlignment="1">
      <alignment/>
    </xf>
    <xf numFmtId="0" fontId="15" fillId="18" borderId="0" xfId="0" applyFont="1" applyFill="1" applyAlignment="1">
      <alignment/>
    </xf>
    <xf numFmtId="0" fontId="0" fillId="7" borderId="0" xfId="0" applyFill="1" applyAlignment="1">
      <alignment/>
    </xf>
    <xf numFmtId="0" fontId="15" fillId="29" borderId="0" xfId="0" applyFont="1" applyFill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28" borderId="0" xfId="0" applyFill="1" applyAlignment="1">
      <alignment/>
    </xf>
    <xf numFmtId="0" fontId="4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0" fontId="36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0" borderId="0" xfId="0" applyFont="1" applyFill="1" applyAlignment="1">
      <alignment/>
    </xf>
    <xf numFmtId="0" fontId="35" fillId="20" borderId="0" xfId="0" applyFont="1" applyFill="1" applyAlignment="1">
      <alignment/>
    </xf>
    <xf numFmtId="0" fontId="38" fillId="0" borderId="0" xfId="0" applyFont="1" applyAlignment="1">
      <alignment/>
    </xf>
    <xf numFmtId="0" fontId="35" fillId="20" borderId="0" xfId="0" applyFont="1" applyFill="1" applyBorder="1" applyAlignment="1">
      <alignment/>
    </xf>
    <xf numFmtId="0" fontId="35" fillId="20" borderId="0" xfId="0" applyFont="1" applyFill="1" applyBorder="1" applyAlignment="1">
      <alignment/>
    </xf>
    <xf numFmtId="0" fontId="5" fillId="0" borderId="0" xfId="0" applyFont="1" applyAlignment="1">
      <alignment/>
    </xf>
    <xf numFmtId="0" fontId="37" fillId="24" borderId="0" xfId="0" applyFont="1" applyFill="1" applyAlignment="1">
      <alignment/>
    </xf>
    <xf numFmtId="0" fontId="0" fillId="24" borderId="0" xfId="0" applyFill="1" applyBorder="1" applyAlignment="1">
      <alignment/>
    </xf>
    <xf numFmtId="16" fontId="0" fillId="0" borderId="0" xfId="0" applyNumberFormat="1" applyAlignment="1">
      <alignment/>
    </xf>
    <xf numFmtId="16" fontId="36" fillId="2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8" borderId="0" xfId="0" applyFont="1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16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20" borderId="0" xfId="0" applyFont="1" applyFill="1" applyAlignment="1">
      <alignment/>
    </xf>
    <xf numFmtId="0" fontId="4" fillId="20" borderId="0" xfId="0" applyFont="1" applyFill="1" applyAlignment="1">
      <alignment/>
    </xf>
    <xf numFmtId="1" fontId="4" fillId="23" borderId="0" xfId="0" applyNumberFormat="1" applyFont="1" applyFill="1" applyAlignment="1">
      <alignment/>
    </xf>
    <xf numFmtId="0" fontId="3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20" borderId="0" xfId="0" applyFont="1" applyFill="1" applyBorder="1" applyAlignment="1">
      <alignment/>
    </xf>
    <xf numFmtId="0" fontId="39" fillId="0" borderId="0" xfId="0" applyFont="1" applyAlignment="1">
      <alignment/>
    </xf>
    <xf numFmtId="0" fontId="7" fillId="23" borderId="0" xfId="0" applyFont="1" applyFill="1" applyAlignment="1">
      <alignment/>
    </xf>
    <xf numFmtId="0" fontId="7" fillId="25" borderId="0" xfId="0" applyFont="1" applyFill="1" applyAlignment="1">
      <alignment/>
    </xf>
    <xf numFmtId="0" fontId="7" fillId="7" borderId="0" xfId="0" applyFont="1" applyFill="1" applyAlignment="1">
      <alignment/>
    </xf>
    <xf numFmtId="0" fontId="35" fillId="7" borderId="0" xfId="0" applyFont="1" applyFill="1" applyAlignment="1">
      <alignment/>
    </xf>
    <xf numFmtId="0" fontId="35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35" fillId="28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5" fillId="24" borderId="0" xfId="0" applyFont="1" applyFill="1" applyAlignment="1">
      <alignment/>
    </xf>
    <xf numFmtId="0" fontId="7" fillId="0" borderId="0" xfId="0" applyFont="1" applyBorder="1" applyAlignment="1">
      <alignment/>
    </xf>
    <xf numFmtId="0" fontId="35" fillId="28" borderId="0" xfId="0" applyFont="1" applyFill="1" applyAlignment="1">
      <alignment/>
    </xf>
    <xf numFmtId="0" fontId="35" fillId="7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0" fillId="30" borderId="0" xfId="0" applyFill="1" applyAlignment="1">
      <alignment textRotation="90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10" borderId="0" xfId="0" applyFont="1" applyFill="1" applyAlignment="1">
      <alignment/>
    </xf>
    <xf numFmtId="0" fontId="39" fillId="20" borderId="0" xfId="0" applyFont="1" applyFill="1" applyAlignment="1">
      <alignment/>
    </xf>
    <xf numFmtId="0" fontId="4" fillId="28" borderId="0" xfId="0" applyFont="1" applyFill="1" applyAlignment="1">
      <alignment/>
    </xf>
    <xf numFmtId="0" fontId="41" fillId="0" borderId="0" xfId="0" applyFont="1" applyAlignment="1">
      <alignment/>
    </xf>
    <xf numFmtId="0" fontId="35" fillId="23" borderId="0" xfId="0" applyFont="1" applyFill="1" applyAlignment="1">
      <alignment/>
    </xf>
    <xf numFmtId="0" fontId="39" fillId="25" borderId="0" xfId="0" applyFont="1" applyFill="1" applyAlignment="1">
      <alignment/>
    </xf>
    <xf numFmtId="0" fontId="35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4" fillId="28" borderId="0" xfId="0" applyFont="1" applyFill="1" applyAlignment="1">
      <alignment/>
    </xf>
    <xf numFmtId="0" fontId="35" fillId="7" borderId="0" xfId="0" applyFont="1" applyFill="1" applyAlignment="1">
      <alignment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9.png" /><Relationship Id="rId3" Type="http://schemas.openxmlformats.org/officeDocument/2006/relationships/image" Target="../media/image15.png" /><Relationship Id="rId4" Type="http://schemas.openxmlformats.org/officeDocument/2006/relationships/image" Target="../media/image1.png" /><Relationship Id="rId5" Type="http://schemas.openxmlformats.org/officeDocument/2006/relationships/image" Target="../media/image12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7.png" /><Relationship Id="rId11" Type="http://schemas.openxmlformats.org/officeDocument/2006/relationships/image" Target="../media/image16.png" /><Relationship Id="rId12" Type="http://schemas.openxmlformats.org/officeDocument/2006/relationships/image" Target="../media/image8.png" /><Relationship Id="rId1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77</xdr:row>
      <xdr:rowOff>0</xdr:rowOff>
    </xdr:from>
    <xdr:to>
      <xdr:col>4</xdr:col>
      <xdr:colOff>0</xdr:colOff>
      <xdr:row>77</xdr:row>
      <xdr:rowOff>133350</xdr:rowOff>
    </xdr:to>
    <xdr:pic>
      <xdr:nvPicPr>
        <xdr:cNvPr id="1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3496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152400</xdr:rowOff>
    </xdr:to>
    <xdr:pic>
      <xdr:nvPicPr>
        <xdr:cNvPr id="2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9525</xdr:rowOff>
    </xdr:from>
    <xdr:to>
      <xdr:col>4</xdr:col>
      <xdr:colOff>0</xdr:colOff>
      <xdr:row>84</xdr:row>
      <xdr:rowOff>142875</xdr:rowOff>
    </xdr:to>
    <xdr:pic>
      <xdr:nvPicPr>
        <xdr:cNvPr id="3" name="Picture 14" descr="Flagge Tschechische Republi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4639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9525</xdr:colOff>
      <xdr:row>83</xdr:row>
      <xdr:rowOff>152400</xdr:rowOff>
    </xdr:to>
    <xdr:pic>
      <xdr:nvPicPr>
        <xdr:cNvPr id="4" name="Picture 15" descr="Flagge Frankrei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446847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87</xdr:row>
      <xdr:rowOff>0</xdr:rowOff>
    </xdr:from>
    <xdr:to>
      <xdr:col>3</xdr:col>
      <xdr:colOff>219075</xdr:colOff>
      <xdr:row>87</xdr:row>
      <xdr:rowOff>142875</xdr:rowOff>
    </xdr:to>
    <xdr:pic>
      <xdr:nvPicPr>
        <xdr:cNvPr id="5" name="Picture 16" descr="Flagge Russ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151161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</xdr:rowOff>
    </xdr:from>
    <xdr:to>
      <xdr:col>36</xdr:col>
      <xdr:colOff>0</xdr:colOff>
      <xdr:row>2</xdr:row>
      <xdr:rowOff>142875</xdr:rowOff>
    </xdr:to>
    <xdr:pic>
      <xdr:nvPicPr>
        <xdr:cNvPr id="6" name="Picture 34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49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238125</xdr:colOff>
      <xdr:row>74</xdr:row>
      <xdr:rowOff>0</xdr:rowOff>
    </xdr:from>
    <xdr:to>
      <xdr:col>34</xdr:col>
      <xdr:colOff>0</xdr:colOff>
      <xdr:row>76</xdr:row>
      <xdr:rowOff>114300</xdr:rowOff>
    </xdr:to>
    <xdr:pic>
      <xdr:nvPicPr>
        <xdr:cNvPr id="7" name="Picture 35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128397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0</xdr:rowOff>
    </xdr:from>
    <xdr:to>
      <xdr:col>1</xdr:col>
      <xdr:colOff>371475</xdr:colOff>
      <xdr:row>94</xdr:row>
      <xdr:rowOff>0</xdr:rowOff>
    </xdr:to>
    <xdr:pic>
      <xdr:nvPicPr>
        <xdr:cNvPr id="8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592580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2</xdr:row>
      <xdr:rowOff>0</xdr:rowOff>
    </xdr:from>
    <xdr:to>
      <xdr:col>27</xdr:col>
      <xdr:colOff>209550</xdr:colOff>
      <xdr:row>3</xdr:row>
      <xdr:rowOff>0</xdr:rowOff>
    </xdr:to>
    <xdr:pic>
      <xdr:nvPicPr>
        <xdr:cNvPr id="9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72375" y="495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</xdr:row>
      <xdr:rowOff>9525</xdr:rowOff>
    </xdr:from>
    <xdr:to>
      <xdr:col>32</xdr:col>
      <xdr:colOff>0</xdr:colOff>
      <xdr:row>2</xdr:row>
      <xdr:rowOff>161925</xdr:rowOff>
    </xdr:to>
    <xdr:pic>
      <xdr:nvPicPr>
        <xdr:cNvPr id="10" name="Picture 7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9525</xdr:rowOff>
    </xdr:from>
    <xdr:to>
      <xdr:col>16</xdr:col>
      <xdr:colOff>0</xdr:colOff>
      <xdr:row>2</xdr:row>
      <xdr:rowOff>152400</xdr:rowOff>
    </xdr:to>
    <xdr:pic>
      <xdr:nvPicPr>
        <xdr:cNvPr id="11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86</xdr:row>
      <xdr:rowOff>0</xdr:rowOff>
    </xdr:from>
    <xdr:to>
      <xdr:col>3</xdr:col>
      <xdr:colOff>219075</xdr:colOff>
      <xdr:row>86</xdr:row>
      <xdr:rowOff>152400</xdr:rowOff>
    </xdr:to>
    <xdr:pic>
      <xdr:nvPicPr>
        <xdr:cNvPr id="12" name="Picture 17" descr="Flagge Itali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149542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81</xdr:row>
      <xdr:rowOff>142875</xdr:rowOff>
    </xdr:to>
    <xdr:pic>
      <xdr:nvPicPr>
        <xdr:cNvPr id="13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33600" y="14144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171450</xdr:colOff>
      <xdr:row>83</xdr:row>
      <xdr:rowOff>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43065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0</xdr:colOff>
      <xdr:row>78</xdr:row>
      <xdr:rowOff>142875</xdr:rowOff>
    </xdr:to>
    <xdr:pic>
      <xdr:nvPicPr>
        <xdr:cNvPr id="15" name="Picture 541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136588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9525</xdr:rowOff>
    </xdr:from>
    <xdr:to>
      <xdr:col>8</xdr:col>
      <xdr:colOff>0</xdr:colOff>
      <xdr:row>76</xdr:row>
      <xdr:rowOff>152400</xdr:rowOff>
    </xdr:to>
    <xdr:pic>
      <xdr:nvPicPr>
        <xdr:cNvPr id="16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3344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76</xdr:row>
      <xdr:rowOff>9525</xdr:rowOff>
    </xdr:from>
    <xdr:to>
      <xdr:col>32</xdr:col>
      <xdr:colOff>9525</xdr:colOff>
      <xdr:row>76</xdr:row>
      <xdr:rowOff>161925</xdr:rowOff>
    </xdr:to>
    <xdr:pic>
      <xdr:nvPicPr>
        <xdr:cNvPr id="17" name="Picture 7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3344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9525</xdr:rowOff>
    </xdr:from>
    <xdr:to>
      <xdr:col>16</xdr:col>
      <xdr:colOff>0</xdr:colOff>
      <xdr:row>76</xdr:row>
      <xdr:rowOff>152400</xdr:rowOff>
    </xdr:to>
    <xdr:pic>
      <xdr:nvPicPr>
        <xdr:cNvPr id="18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13344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0</xdr:colOff>
      <xdr:row>2</xdr:row>
      <xdr:rowOff>142875</xdr:rowOff>
    </xdr:to>
    <xdr:pic>
      <xdr:nvPicPr>
        <xdr:cNvPr id="19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14775" y="495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76</xdr:row>
      <xdr:rowOff>0</xdr:rowOff>
    </xdr:from>
    <xdr:to>
      <xdr:col>27</xdr:col>
      <xdr:colOff>209550</xdr:colOff>
      <xdr:row>77</xdr:row>
      <xdr:rowOff>0</xdr:rowOff>
    </xdr:to>
    <xdr:pic>
      <xdr:nvPicPr>
        <xdr:cNvPr id="20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72375" y="13335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9525</xdr:rowOff>
    </xdr:from>
    <xdr:to>
      <xdr:col>12</xdr:col>
      <xdr:colOff>0</xdr:colOff>
      <xdr:row>76</xdr:row>
      <xdr:rowOff>152400</xdr:rowOff>
    </xdr:to>
    <xdr:pic>
      <xdr:nvPicPr>
        <xdr:cNvPr id="21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14775" y="13344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79</xdr:row>
      <xdr:rowOff>0</xdr:rowOff>
    </xdr:from>
    <xdr:to>
      <xdr:col>3</xdr:col>
      <xdr:colOff>219075</xdr:colOff>
      <xdr:row>79</xdr:row>
      <xdr:rowOff>152400</xdr:rowOff>
    </xdr:to>
    <xdr:pic>
      <xdr:nvPicPr>
        <xdr:cNvPr id="22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3125" y="138207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0</xdr:colOff>
      <xdr:row>80</xdr:row>
      <xdr:rowOff>152400</xdr:rowOff>
    </xdr:to>
    <xdr:pic>
      <xdr:nvPicPr>
        <xdr:cNvPr id="23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39827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228600</xdr:colOff>
      <xdr:row>2</xdr:row>
      <xdr:rowOff>152400</xdr:rowOff>
    </xdr:to>
    <xdr:pic>
      <xdr:nvPicPr>
        <xdr:cNvPr id="24" name="Picture 15" descr="Flagge Frankrei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24525" y="495300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0</xdr:rowOff>
    </xdr:from>
    <xdr:to>
      <xdr:col>23</xdr:col>
      <xdr:colOff>219075</xdr:colOff>
      <xdr:row>2</xdr:row>
      <xdr:rowOff>152400</xdr:rowOff>
    </xdr:to>
    <xdr:pic>
      <xdr:nvPicPr>
        <xdr:cNvPr id="25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38925" y="4953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76</xdr:row>
      <xdr:rowOff>9525</xdr:rowOff>
    </xdr:from>
    <xdr:to>
      <xdr:col>23</xdr:col>
      <xdr:colOff>219075</xdr:colOff>
      <xdr:row>76</xdr:row>
      <xdr:rowOff>161925</xdr:rowOff>
    </xdr:to>
    <xdr:pic>
      <xdr:nvPicPr>
        <xdr:cNvPr id="26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38925" y="133445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76</xdr:row>
      <xdr:rowOff>9525</xdr:rowOff>
    </xdr:from>
    <xdr:to>
      <xdr:col>19</xdr:col>
      <xdr:colOff>238125</xdr:colOff>
      <xdr:row>76</xdr:row>
      <xdr:rowOff>161925</xdr:rowOff>
    </xdr:to>
    <xdr:pic>
      <xdr:nvPicPr>
        <xdr:cNvPr id="27" name="Picture 15" descr="Flagge Frankrei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133445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19050</xdr:rowOff>
    </xdr:from>
    <xdr:to>
      <xdr:col>8</xdr:col>
      <xdr:colOff>209550</xdr:colOff>
      <xdr:row>92</xdr:row>
      <xdr:rowOff>257175</xdr:rowOff>
    </xdr:to>
    <xdr:pic>
      <xdr:nvPicPr>
        <xdr:cNvPr id="28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59448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134</xdr:row>
      <xdr:rowOff>0</xdr:rowOff>
    </xdr:from>
    <xdr:to>
      <xdr:col>1</xdr:col>
      <xdr:colOff>371475</xdr:colOff>
      <xdr:row>136</xdr:row>
      <xdr:rowOff>0</xdr:rowOff>
    </xdr:to>
    <xdr:pic>
      <xdr:nvPicPr>
        <xdr:cNvPr id="29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31933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134</xdr:row>
      <xdr:rowOff>19050</xdr:rowOff>
    </xdr:from>
    <xdr:to>
      <xdr:col>8</xdr:col>
      <xdr:colOff>209550</xdr:colOff>
      <xdr:row>135</xdr:row>
      <xdr:rowOff>9525</xdr:rowOff>
    </xdr:to>
    <xdr:pic>
      <xdr:nvPicPr>
        <xdr:cNvPr id="30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38475" y="2321242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164</xdr:row>
      <xdr:rowOff>0</xdr:rowOff>
    </xdr:from>
    <xdr:to>
      <xdr:col>1</xdr:col>
      <xdr:colOff>371475</xdr:colOff>
      <xdr:row>166</xdr:row>
      <xdr:rowOff>0</xdr:rowOff>
    </xdr:to>
    <xdr:pic>
      <xdr:nvPicPr>
        <xdr:cNvPr id="3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51785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164</xdr:row>
      <xdr:rowOff>0</xdr:rowOff>
    </xdr:from>
    <xdr:to>
      <xdr:col>9</xdr:col>
      <xdr:colOff>0</xdr:colOff>
      <xdr:row>165</xdr:row>
      <xdr:rowOff>0</xdr:rowOff>
    </xdr:to>
    <xdr:pic>
      <xdr:nvPicPr>
        <xdr:cNvPr id="32" name="Picture 576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86100" y="28517850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201</xdr:row>
      <xdr:rowOff>0</xdr:rowOff>
    </xdr:from>
    <xdr:to>
      <xdr:col>1</xdr:col>
      <xdr:colOff>371475</xdr:colOff>
      <xdr:row>203</xdr:row>
      <xdr:rowOff>0</xdr:rowOff>
    </xdr:to>
    <xdr:pic>
      <xdr:nvPicPr>
        <xdr:cNvPr id="3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497580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201</xdr:row>
      <xdr:rowOff>0</xdr:rowOff>
    </xdr:from>
    <xdr:to>
      <xdr:col>9</xdr:col>
      <xdr:colOff>0</xdr:colOff>
      <xdr:row>202</xdr:row>
      <xdr:rowOff>0</xdr:rowOff>
    </xdr:to>
    <xdr:pic>
      <xdr:nvPicPr>
        <xdr:cNvPr id="34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24200" y="349758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72</xdr:row>
      <xdr:rowOff>9525</xdr:rowOff>
    </xdr:from>
    <xdr:to>
      <xdr:col>2</xdr:col>
      <xdr:colOff>762000</xdr:colOff>
      <xdr:row>73</xdr:row>
      <xdr:rowOff>9525</xdr:rowOff>
    </xdr:to>
    <xdr:pic>
      <xdr:nvPicPr>
        <xdr:cNvPr id="35" name="Picture 582" descr="F:\Fahnen\FLAGGENJPG\GELBE KARTEmitRahmen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14525" y="1252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</xdr:row>
      <xdr:rowOff>0</xdr:rowOff>
    </xdr:from>
    <xdr:to>
      <xdr:col>1</xdr:col>
      <xdr:colOff>1028700</xdr:colOff>
      <xdr:row>5</xdr:row>
      <xdr:rowOff>0</xdr:rowOff>
    </xdr:to>
    <xdr:pic>
      <xdr:nvPicPr>
        <xdr:cNvPr id="36" name="Picture 584" descr="F:\Fahnen\FLAGGENJPG\GELBE KARTEmitRahmen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0" y="1457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240</xdr:row>
      <xdr:rowOff>0</xdr:rowOff>
    </xdr:from>
    <xdr:to>
      <xdr:col>1</xdr:col>
      <xdr:colOff>371475</xdr:colOff>
      <xdr:row>242</xdr:row>
      <xdr:rowOff>0</xdr:rowOff>
    </xdr:to>
    <xdr:pic>
      <xdr:nvPicPr>
        <xdr:cNvPr id="3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175760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240</xdr:row>
      <xdr:rowOff>0</xdr:rowOff>
    </xdr:from>
    <xdr:to>
      <xdr:col>8</xdr:col>
      <xdr:colOff>19050</xdr:colOff>
      <xdr:row>241</xdr:row>
      <xdr:rowOff>0</xdr:rowOff>
    </xdr:to>
    <xdr:pic>
      <xdr:nvPicPr>
        <xdr:cNvPr id="38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17576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246</xdr:row>
      <xdr:rowOff>0</xdr:rowOff>
    </xdr:from>
    <xdr:to>
      <xdr:col>1</xdr:col>
      <xdr:colOff>1028700</xdr:colOff>
      <xdr:row>247</xdr:row>
      <xdr:rowOff>0</xdr:rowOff>
    </xdr:to>
    <xdr:pic>
      <xdr:nvPicPr>
        <xdr:cNvPr id="39" name="Picture 588" descr="F:\Fahnen\FLAGGENJPG\GELBE KARTEmitRahmen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0" y="43195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9525</xdr:rowOff>
    </xdr:from>
    <xdr:to>
      <xdr:col>4</xdr:col>
      <xdr:colOff>0</xdr:colOff>
      <xdr:row>85</xdr:row>
      <xdr:rowOff>142875</xdr:rowOff>
    </xdr:to>
    <xdr:pic>
      <xdr:nvPicPr>
        <xdr:cNvPr id="40" name="Picture 590" descr="F:\Fahnen\FLAGGENJPG\Portugal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33600" y="148018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277</xdr:row>
      <xdr:rowOff>0</xdr:rowOff>
    </xdr:from>
    <xdr:to>
      <xdr:col>1</xdr:col>
      <xdr:colOff>371475</xdr:colOff>
      <xdr:row>279</xdr:row>
      <xdr:rowOff>0</xdr:rowOff>
    </xdr:to>
    <xdr:pic>
      <xdr:nvPicPr>
        <xdr:cNvPr id="4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821555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8</xdr:col>
      <xdr:colOff>209550</xdr:colOff>
      <xdr:row>278</xdr:row>
      <xdr:rowOff>9525</xdr:rowOff>
    </xdr:to>
    <xdr:pic>
      <xdr:nvPicPr>
        <xdr:cNvPr id="42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821555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280</xdr:row>
      <xdr:rowOff>0</xdr:rowOff>
    </xdr:from>
    <xdr:to>
      <xdr:col>1</xdr:col>
      <xdr:colOff>1028700</xdr:colOff>
      <xdr:row>281</xdr:row>
      <xdr:rowOff>0</xdr:rowOff>
    </xdr:to>
    <xdr:pic>
      <xdr:nvPicPr>
        <xdr:cNvPr id="43" name="Picture 594" descr="F:\Fahnen\FLAGGENJPG\GELBE KARTEmitRahmen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0" y="49168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</xdr:col>
      <xdr:colOff>371475</xdr:colOff>
      <xdr:row>3</xdr:row>
      <xdr:rowOff>447675</xdr:rowOff>
    </xdr:to>
    <xdr:pic>
      <xdr:nvPicPr>
        <xdr:cNvPr id="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5</xdr:col>
      <xdr:colOff>190500</xdr:colOff>
      <xdr:row>2</xdr:row>
      <xdr:rowOff>85725</xdr:rowOff>
    </xdr:to>
    <xdr:pic>
      <xdr:nvPicPr>
        <xdr:cNvPr id="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42900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19050</xdr:rowOff>
    </xdr:from>
    <xdr:to>
      <xdr:col>4</xdr:col>
      <xdr:colOff>38100</xdr:colOff>
      <xdr:row>58</xdr:row>
      <xdr:rowOff>161925</xdr:rowOff>
    </xdr:to>
    <xdr:pic>
      <xdr:nvPicPr>
        <xdr:cNvPr id="3" name="Picture 8" descr="Flagge Großbritann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43940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56</xdr:row>
      <xdr:rowOff>9525</xdr:rowOff>
    </xdr:from>
    <xdr:to>
      <xdr:col>4</xdr:col>
      <xdr:colOff>38100</xdr:colOff>
      <xdr:row>56</xdr:row>
      <xdr:rowOff>161925</xdr:rowOff>
    </xdr:to>
    <xdr:pic>
      <xdr:nvPicPr>
        <xdr:cNvPr id="4" name="Picture 9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106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4</xdr:col>
      <xdr:colOff>38100</xdr:colOff>
      <xdr:row>62</xdr:row>
      <xdr:rowOff>161925</xdr:rowOff>
    </xdr:to>
    <xdr:pic>
      <xdr:nvPicPr>
        <xdr:cNvPr id="5" name="Picture 10" descr="Flagge Deutsch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1077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63</xdr:row>
      <xdr:rowOff>9525</xdr:rowOff>
    </xdr:from>
    <xdr:to>
      <xdr:col>4</xdr:col>
      <xdr:colOff>38100</xdr:colOff>
      <xdr:row>63</xdr:row>
      <xdr:rowOff>152400</xdr:rowOff>
    </xdr:to>
    <xdr:pic>
      <xdr:nvPicPr>
        <xdr:cNvPr id="6" name="Picture 12" descr="Flagge Belg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1239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59</xdr:row>
      <xdr:rowOff>19050</xdr:rowOff>
    </xdr:from>
    <xdr:to>
      <xdr:col>4</xdr:col>
      <xdr:colOff>28575</xdr:colOff>
      <xdr:row>59</xdr:row>
      <xdr:rowOff>161925</xdr:rowOff>
    </xdr:to>
    <xdr:pic>
      <xdr:nvPicPr>
        <xdr:cNvPr id="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10601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9525</xdr:rowOff>
    </xdr:from>
    <xdr:to>
      <xdr:col>4</xdr:col>
      <xdr:colOff>28575</xdr:colOff>
      <xdr:row>61</xdr:row>
      <xdr:rowOff>142875</xdr:rowOff>
    </xdr:to>
    <xdr:pic>
      <xdr:nvPicPr>
        <xdr:cNvPr id="8" name="Picture 15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09156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0</xdr:rowOff>
    </xdr:from>
    <xdr:to>
      <xdr:col>4</xdr:col>
      <xdr:colOff>38100</xdr:colOff>
      <xdr:row>65</xdr:row>
      <xdr:rowOff>142875</xdr:rowOff>
    </xdr:to>
    <xdr:pic>
      <xdr:nvPicPr>
        <xdr:cNvPr id="9" name="Picture 16" descr="Flagge Russ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1553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8</xdr:col>
      <xdr:colOff>9525</xdr:colOff>
      <xdr:row>2</xdr:row>
      <xdr:rowOff>152400</xdr:rowOff>
    </xdr:to>
    <xdr:pic>
      <xdr:nvPicPr>
        <xdr:cNvPr id="1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142875</xdr:rowOff>
    </xdr:to>
    <xdr:pic>
      <xdr:nvPicPr>
        <xdr:cNvPr id="11" name="Picture 34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26</xdr:col>
      <xdr:colOff>28575</xdr:colOff>
      <xdr:row>55</xdr:row>
      <xdr:rowOff>133350</xdr:rowOff>
    </xdr:to>
    <xdr:pic>
      <xdr:nvPicPr>
        <xdr:cNvPr id="12" name="Picture 35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392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1</xdr:col>
      <xdr:colOff>371475</xdr:colOff>
      <xdr:row>73</xdr:row>
      <xdr:rowOff>9525</xdr:rowOff>
    </xdr:to>
    <xdr:pic>
      <xdr:nvPicPr>
        <xdr:cNvPr id="1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7297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152400</xdr:rowOff>
    </xdr:from>
    <xdr:to>
      <xdr:col>4</xdr:col>
      <xdr:colOff>171450</xdr:colOff>
      <xdr:row>2</xdr:row>
      <xdr:rowOff>152400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485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9525</xdr:rowOff>
    </xdr:from>
    <xdr:to>
      <xdr:col>24</xdr:col>
      <xdr:colOff>9525</xdr:colOff>
      <xdr:row>2</xdr:row>
      <xdr:rowOff>161925</xdr:rowOff>
    </xdr:to>
    <xdr:pic>
      <xdr:nvPicPr>
        <xdr:cNvPr id="15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</xdr:row>
      <xdr:rowOff>9525</xdr:rowOff>
    </xdr:from>
    <xdr:to>
      <xdr:col>19</xdr:col>
      <xdr:colOff>247650</xdr:colOff>
      <xdr:row>2</xdr:row>
      <xdr:rowOff>142875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5048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9525</xdr:rowOff>
    </xdr:from>
    <xdr:to>
      <xdr:col>4</xdr:col>
      <xdr:colOff>171450</xdr:colOff>
      <xdr:row>56</xdr:row>
      <xdr:rowOff>9525</xdr:rowOff>
    </xdr:to>
    <xdr:pic>
      <xdr:nvPicPr>
        <xdr:cNvPr id="18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9944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9525</xdr:rowOff>
    </xdr:from>
    <xdr:to>
      <xdr:col>19</xdr:col>
      <xdr:colOff>238125</xdr:colOff>
      <xdr:row>55</xdr:row>
      <xdr:rowOff>142875</xdr:rowOff>
    </xdr:to>
    <xdr:pic>
      <xdr:nvPicPr>
        <xdr:cNvPr id="19" name="Imag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9944100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55</xdr:row>
      <xdr:rowOff>0</xdr:rowOff>
    </xdr:from>
    <xdr:to>
      <xdr:col>15</xdr:col>
      <xdr:colOff>238125</xdr:colOff>
      <xdr:row>55</xdr:row>
      <xdr:rowOff>142875</xdr:rowOff>
    </xdr:to>
    <xdr:pic>
      <xdr:nvPicPr>
        <xdr:cNvPr id="20" name="Imag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9934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152400</xdr:rowOff>
    </xdr:to>
    <xdr:pic>
      <xdr:nvPicPr>
        <xdr:cNvPr id="21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9525</xdr:rowOff>
    </xdr:from>
    <xdr:to>
      <xdr:col>8</xdr:col>
      <xdr:colOff>0</xdr:colOff>
      <xdr:row>55</xdr:row>
      <xdr:rowOff>152400</xdr:rowOff>
    </xdr:to>
    <xdr:pic>
      <xdr:nvPicPr>
        <xdr:cNvPr id="2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4</xdr:col>
      <xdr:colOff>38100</xdr:colOff>
      <xdr:row>60</xdr:row>
      <xdr:rowOff>152400</xdr:rowOff>
    </xdr:to>
    <xdr:pic>
      <xdr:nvPicPr>
        <xdr:cNvPr id="23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0753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19050</xdr:rowOff>
    </xdr:from>
    <xdr:to>
      <xdr:col>4</xdr:col>
      <xdr:colOff>38100</xdr:colOff>
      <xdr:row>64</xdr:row>
      <xdr:rowOff>161925</xdr:rowOff>
    </xdr:to>
    <xdr:pic>
      <xdr:nvPicPr>
        <xdr:cNvPr id="24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114109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9525</xdr:rowOff>
    </xdr:from>
    <xdr:to>
      <xdr:col>12</xdr:col>
      <xdr:colOff>0</xdr:colOff>
      <xdr:row>55</xdr:row>
      <xdr:rowOff>152400</xdr:rowOff>
    </xdr:to>
    <xdr:pic>
      <xdr:nvPicPr>
        <xdr:cNvPr id="25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171450</xdr:colOff>
      <xdr:row>58</xdr:row>
      <xdr:rowOff>0</xdr:rowOff>
    </xdr:to>
    <xdr:pic>
      <xdr:nvPicPr>
        <xdr:cNvPr id="26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025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5</xdr:col>
      <xdr:colOff>19050</xdr:colOff>
      <xdr:row>2</xdr:row>
      <xdr:rowOff>161925</xdr:rowOff>
    </xdr:to>
    <xdr:pic>
      <xdr:nvPicPr>
        <xdr:cNvPr id="2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514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152400</xdr:rowOff>
    </xdr:from>
    <xdr:to>
      <xdr:col>5</xdr:col>
      <xdr:colOff>19050</xdr:colOff>
      <xdr:row>55</xdr:row>
      <xdr:rowOff>152400</xdr:rowOff>
    </xdr:to>
    <xdr:pic>
      <xdr:nvPicPr>
        <xdr:cNvPr id="28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99250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9525</xdr:colOff>
      <xdr:row>55</xdr:row>
      <xdr:rowOff>161925</xdr:rowOff>
    </xdr:to>
    <xdr:pic>
      <xdr:nvPicPr>
        <xdr:cNvPr id="29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9944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9525</xdr:rowOff>
    </xdr:from>
    <xdr:to>
      <xdr:col>5</xdr:col>
      <xdr:colOff>190500</xdr:colOff>
      <xdr:row>70</xdr:row>
      <xdr:rowOff>257175</xdr:rowOff>
    </xdr:to>
    <xdr:pic>
      <xdr:nvPicPr>
        <xdr:cNvPr id="3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37297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0"/>
  <sheetViews>
    <sheetView tabSelected="1" zoomScaleSheetLayoutView="100" zoomScalePageLayoutView="0" workbookViewId="0" topLeftCell="A46">
      <selection activeCell="A73" sqref="A1:AJ73"/>
    </sheetView>
  </sheetViews>
  <sheetFormatPr defaultColWidth="11.421875" defaultRowHeight="12.75"/>
  <cols>
    <col min="1" max="1" width="4.140625" style="72" customWidth="1"/>
    <col min="2" max="2" width="15.57421875" style="0" customWidth="1"/>
    <col min="3" max="3" width="12.281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7" width="3.28125" style="0" customWidth="1"/>
    <col min="28" max="28" width="3.7109375" style="0" customWidth="1"/>
    <col min="29" max="31" width="3.28125" style="0" customWidth="1"/>
    <col min="32" max="32" width="3.7109375" style="0" customWidth="1"/>
    <col min="33" max="33" width="5.7109375" style="0" customWidth="1"/>
    <col min="34" max="35" width="3.28125" style="0" customWidth="1"/>
    <col min="36" max="36" width="3.7109375" style="0" customWidth="1"/>
    <col min="38" max="39" width="15.7109375" style="0" customWidth="1"/>
  </cols>
  <sheetData>
    <row r="1" spans="1:35" ht="26.25">
      <c r="A1" s="83" t="s">
        <v>172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3" ht="12.75">
      <c r="A2"/>
      <c r="E2" s="51" t="s">
        <v>170</v>
      </c>
      <c r="I2" s="51" t="s">
        <v>176</v>
      </c>
      <c r="M2" s="23" t="s">
        <v>177</v>
      </c>
      <c r="Q2" s="51" t="s">
        <v>178</v>
      </c>
      <c r="U2" s="85" t="s">
        <v>179</v>
      </c>
      <c r="Y2" s="85" t="s">
        <v>287</v>
      </c>
      <c r="AC2" t="s">
        <v>181</v>
      </c>
      <c r="AG2" t="s">
        <v>282</v>
      </c>
    </row>
    <row r="3" spans="5:29" ht="12.75">
      <c r="E3" s="50" t="s">
        <v>173</v>
      </c>
      <c r="H3" s="9"/>
      <c r="I3" s="79" t="s">
        <v>63</v>
      </c>
      <c r="J3" s="9"/>
      <c r="M3" s="50" t="s">
        <v>109</v>
      </c>
      <c r="Q3" s="23" t="s">
        <v>174</v>
      </c>
      <c r="U3" s="23" t="s">
        <v>175</v>
      </c>
      <c r="Y3" t="s">
        <v>180</v>
      </c>
      <c r="AC3" t="s">
        <v>114</v>
      </c>
    </row>
    <row r="4" spans="1:39" ht="63">
      <c r="A4" s="16" t="s">
        <v>2</v>
      </c>
      <c r="B4" s="2" t="s">
        <v>3</v>
      </c>
      <c r="C4" t="s">
        <v>95</v>
      </c>
      <c r="D4" t="s">
        <v>4</v>
      </c>
      <c r="E4" s="3" t="s">
        <v>13</v>
      </c>
      <c r="F4" s="3" t="s">
        <v>14</v>
      </c>
      <c r="G4" s="3" t="s">
        <v>15</v>
      </c>
      <c r="H4" s="4" t="s">
        <v>17</v>
      </c>
      <c r="I4" s="3" t="s">
        <v>16</v>
      </c>
      <c r="J4" s="3" t="s">
        <v>14</v>
      </c>
      <c r="K4" s="3" t="s">
        <v>18</v>
      </c>
      <c r="L4" s="4" t="s">
        <v>17</v>
      </c>
      <c r="M4" s="3" t="s">
        <v>16</v>
      </c>
      <c r="N4" s="3" t="s">
        <v>14</v>
      </c>
      <c r="O4" s="120" t="s">
        <v>309</v>
      </c>
      <c r="P4" s="4" t="s">
        <v>17</v>
      </c>
      <c r="Q4" s="3" t="s">
        <v>16</v>
      </c>
      <c r="R4" s="3" t="s">
        <v>14</v>
      </c>
      <c r="S4" s="3" t="s">
        <v>101</v>
      </c>
      <c r="T4" s="4" t="s">
        <v>17</v>
      </c>
      <c r="U4" s="3" t="s">
        <v>16</v>
      </c>
      <c r="V4" s="3" t="s">
        <v>14</v>
      </c>
      <c r="W4" s="3" t="s">
        <v>18</v>
      </c>
      <c r="X4" s="4" t="s">
        <v>17</v>
      </c>
      <c r="Y4" s="3" t="s">
        <v>16</v>
      </c>
      <c r="Z4" s="3" t="s">
        <v>14</v>
      </c>
      <c r="AA4" s="3" t="s">
        <v>18</v>
      </c>
      <c r="AB4" s="4" t="s">
        <v>17</v>
      </c>
      <c r="AC4" s="3" t="s">
        <v>16</v>
      </c>
      <c r="AD4" s="3" t="s">
        <v>14</v>
      </c>
      <c r="AE4" s="3" t="s">
        <v>273</v>
      </c>
      <c r="AF4" s="4" t="s">
        <v>19</v>
      </c>
      <c r="AG4" s="7" t="s">
        <v>1</v>
      </c>
      <c r="AH4" s="3" t="s">
        <v>39</v>
      </c>
      <c r="AI4" s="3" t="s">
        <v>40</v>
      </c>
      <c r="AJ4" s="24" t="s">
        <v>316</v>
      </c>
      <c r="AK4" s="25"/>
      <c r="AL4" s="25"/>
      <c r="AM4" s="25"/>
    </row>
    <row r="5" spans="1:37" ht="12.75">
      <c r="A5" s="70">
        <v>1</v>
      </c>
      <c r="B5" s="33" t="s">
        <v>182</v>
      </c>
      <c r="C5" s="106" t="s">
        <v>209</v>
      </c>
      <c r="D5" s="27" t="s">
        <v>0</v>
      </c>
      <c r="E5" s="94">
        <v>45</v>
      </c>
      <c r="F5" s="94">
        <v>43</v>
      </c>
      <c r="G5" s="94">
        <v>43</v>
      </c>
      <c r="H5" s="100">
        <f aca="true" t="shared" si="0" ref="H5:H70">SUM(E5:G5)</f>
        <v>131</v>
      </c>
      <c r="I5" s="106">
        <v>37</v>
      </c>
      <c r="J5" s="106">
        <v>45</v>
      </c>
      <c r="K5" s="106">
        <v>45</v>
      </c>
      <c r="L5" s="105">
        <f aca="true" t="shared" si="1" ref="L5:L70">SUM(I5:K5)</f>
        <v>127</v>
      </c>
      <c r="M5" s="106">
        <v>24</v>
      </c>
      <c r="N5" s="106">
        <v>45</v>
      </c>
      <c r="O5" s="106"/>
      <c r="P5" s="100">
        <f aca="true" t="shared" si="2" ref="P5:P70">SUM(M5:O5)</f>
        <v>69</v>
      </c>
      <c r="Q5" s="11"/>
      <c r="R5" s="121" t="s">
        <v>285</v>
      </c>
      <c r="S5" s="11"/>
      <c r="T5" s="78">
        <f aca="true" t="shared" si="3" ref="T5:T70">SUM(Q5:S5)</f>
        <v>0</v>
      </c>
      <c r="U5" s="106">
        <v>41</v>
      </c>
      <c r="V5" s="126">
        <v>29</v>
      </c>
      <c r="W5" s="106">
        <v>31</v>
      </c>
      <c r="X5" s="100">
        <f aca="true" t="shared" si="4" ref="X5:X70">SUM(U5:W5)</f>
        <v>101</v>
      </c>
      <c r="Y5" s="106">
        <v>47</v>
      </c>
      <c r="Z5" s="106">
        <v>39</v>
      </c>
      <c r="AA5" s="106">
        <v>43</v>
      </c>
      <c r="AB5" s="100">
        <f>SUM(Y5:AA5)</f>
        <v>129</v>
      </c>
      <c r="AC5" s="130">
        <v>54</v>
      </c>
      <c r="AD5" s="130">
        <v>54</v>
      </c>
      <c r="AE5" s="106">
        <v>47</v>
      </c>
      <c r="AF5" s="117">
        <f>SUM(AC5:AE5)</f>
        <v>155</v>
      </c>
      <c r="AG5" s="100">
        <f aca="true" t="shared" si="5" ref="AG5:AG70">SUM((H5+L5+P5+T5+X5+AB5+AF5))</f>
        <v>712</v>
      </c>
      <c r="AH5" s="6">
        <v>1</v>
      </c>
      <c r="AI5" s="8">
        <v>60</v>
      </c>
      <c r="AJ5">
        <v>1</v>
      </c>
      <c r="AK5" s="75"/>
    </row>
    <row r="6" spans="1:37" ht="12.75">
      <c r="A6" s="70">
        <v>5</v>
      </c>
      <c r="B6" s="49" t="s">
        <v>184</v>
      </c>
      <c r="C6" s="34" t="s">
        <v>5</v>
      </c>
      <c r="D6" s="27" t="s">
        <v>0</v>
      </c>
      <c r="E6" s="87">
        <v>35</v>
      </c>
      <c r="F6" s="87">
        <v>27</v>
      </c>
      <c r="G6" s="87">
        <v>39</v>
      </c>
      <c r="H6" s="101">
        <f t="shared" si="0"/>
        <v>101</v>
      </c>
      <c r="I6" s="11">
        <v>33</v>
      </c>
      <c r="J6" s="11">
        <v>43</v>
      </c>
      <c r="K6" s="11">
        <v>41</v>
      </c>
      <c r="L6" s="78">
        <f t="shared" si="1"/>
        <v>117</v>
      </c>
      <c r="M6" s="11">
        <v>43</v>
      </c>
      <c r="N6" s="11">
        <v>47</v>
      </c>
      <c r="O6" s="11"/>
      <c r="P6" s="78">
        <f t="shared" si="2"/>
        <v>90</v>
      </c>
      <c r="Q6" s="11"/>
      <c r="R6" s="121" t="s">
        <v>305</v>
      </c>
      <c r="S6" s="11"/>
      <c r="T6" s="78">
        <f t="shared" si="3"/>
        <v>0</v>
      </c>
      <c r="U6" s="109">
        <v>50</v>
      </c>
      <c r="V6" s="11">
        <v>45</v>
      </c>
      <c r="W6" s="11">
        <v>39</v>
      </c>
      <c r="X6" s="36">
        <f t="shared" si="4"/>
        <v>134</v>
      </c>
      <c r="Y6" s="11">
        <v>26</v>
      </c>
      <c r="Z6" s="11">
        <v>33</v>
      </c>
      <c r="AA6" s="11">
        <v>39</v>
      </c>
      <c r="AB6" s="78">
        <f aca="true" t="shared" si="6" ref="AB6:AB70">SUM(Y6:AA6)</f>
        <v>98</v>
      </c>
      <c r="AC6" s="11">
        <v>37</v>
      </c>
      <c r="AD6" s="11">
        <v>45</v>
      </c>
      <c r="AE6" s="11">
        <v>41</v>
      </c>
      <c r="AF6" s="78">
        <f>SUM(AC6:AE6)</f>
        <v>123</v>
      </c>
      <c r="AG6" s="78">
        <f t="shared" si="5"/>
        <v>663</v>
      </c>
      <c r="AH6" s="6">
        <v>2</v>
      </c>
      <c r="AI6" s="8">
        <v>54</v>
      </c>
      <c r="AJ6" s="76">
        <v>1</v>
      </c>
      <c r="AK6" s="75"/>
    </row>
    <row r="7" spans="1:36" ht="12.75">
      <c r="A7" s="70">
        <v>8</v>
      </c>
      <c r="B7" s="49" t="s">
        <v>186</v>
      </c>
      <c r="C7" s="96" t="s">
        <v>212</v>
      </c>
      <c r="D7" s="27" t="s">
        <v>0</v>
      </c>
      <c r="E7" s="87">
        <v>21</v>
      </c>
      <c r="F7" s="87">
        <v>20</v>
      </c>
      <c r="G7" s="87">
        <v>33</v>
      </c>
      <c r="H7" s="101">
        <f t="shared" si="0"/>
        <v>74</v>
      </c>
      <c r="I7" s="109">
        <v>50</v>
      </c>
      <c r="J7" s="11">
        <v>47</v>
      </c>
      <c r="K7" s="11">
        <v>43</v>
      </c>
      <c r="L7" s="78">
        <f t="shared" si="1"/>
        <v>140</v>
      </c>
      <c r="M7" s="11">
        <v>22</v>
      </c>
      <c r="N7" s="11">
        <v>26</v>
      </c>
      <c r="O7" s="11"/>
      <c r="P7" s="78">
        <f t="shared" si="2"/>
        <v>48</v>
      </c>
      <c r="Q7" s="11"/>
      <c r="R7" s="121" t="s">
        <v>306</v>
      </c>
      <c r="S7" s="11"/>
      <c r="T7" s="78">
        <f t="shared" si="3"/>
        <v>0</v>
      </c>
      <c r="U7" s="11">
        <v>45</v>
      </c>
      <c r="V7" s="11">
        <v>33</v>
      </c>
      <c r="W7" s="11">
        <v>43</v>
      </c>
      <c r="X7" s="61">
        <f t="shared" si="4"/>
        <v>121</v>
      </c>
      <c r="Y7" s="11">
        <v>41</v>
      </c>
      <c r="Z7" s="11">
        <v>37</v>
      </c>
      <c r="AA7" s="11">
        <v>37</v>
      </c>
      <c r="AB7" s="78">
        <f t="shared" si="6"/>
        <v>115</v>
      </c>
      <c r="AC7" s="109">
        <v>50</v>
      </c>
      <c r="AD7" s="11">
        <v>16</v>
      </c>
      <c r="AE7" s="108">
        <v>54</v>
      </c>
      <c r="AF7" s="78">
        <f aca="true" t="shared" si="7" ref="AF7:AF70">SUM(AC7:AE7)</f>
        <v>120</v>
      </c>
      <c r="AG7" s="78">
        <f t="shared" si="5"/>
        <v>618</v>
      </c>
      <c r="AH7" s="6">
        <v>3</v>
      </c>
      <c r="AI7" s="19">
        <v>50</v>
      </c>
      <c r="AJ7" s="76">
        <v>1</v>
      </c>
    </row>
    <row r="8" spans="1:37" ht="12.75">
      <c r="A8" s="70">
        <v>30</v>
      </c>
      <c r="B8" s="49" t="s">
        <v>195</v>
      </c>
      <c r="C8" s="87" t="s">
        <v>222</v>
      </c>
      <c r="D8" s="30" t="s">
        <v>8</v>
      </c>
      <c r="E8" s="89">
        <v>60</v>
      </c>
      <c r="F8" s="112">
        <v>54</v>
      </c>
      <c r="G8" s="112">
        <v>54</v>
      </c>
      <c r="H8" s="133">
        <f t="shared" si="0"/>
        <v>168</v>
      </c>
      <c r="I8" s="11"/>
      <c r="J8" s="11"/>
      <c r="K8" s="11"/>
      <c r="L8" s="80">
        <f t="shared" si="1"/>
        <v>0</v>
      </c>
      <c r="M8" s="11">
        <v>45</v>
      </c>
      <c r="N8" s="109">
        <v>50</v>
      </c>
      <c r="O8" s="11"/>
      <c r="P8" s="118">
        <f t="shared" si="2"/>
        <v>95</v>
      </c>
      <c r="Q8" s="11"/>
      <c r="R8" s="122"/>
      <c r="S8" s="11"/>
      <c r="T8" s="78">
        <f t="shared" si="3"/>
        <v>0</v>
      </c>
      <c r="U8" s="11">
        <v>47</v>
      </c>
      <c r="V8" s="109">
        <v>50</v>
      </c>
      <c r="W8" s="11">
        <v>45</v>
      </c>
      <c r="X8" s="127">
        <f>SUM(U8:W8)</f>
        <v>142</v>
      </c>
      <c r="Y8" s="108">
        <v>54</v>
      </c>
      <c r="Z8" s="108">
        <v>54</v>
      </c>
      <c r="AA8" s="108">
        <v>54</v>
      </c>
      <c r="AB8" s="117">
        <f t="shared" si="6"/>
        <v>162</v>
      </c>
      <c r="AC8">
        <v>26</v>
      </c>
      <c r="AD8" t="s">
        <v>241</v>
      </c>
      <c r="AE8" t="s">
        <v>99</v>
      </c>
      <c r="AF8" s="78">
        <f>SUM(AC8:AE8)</f>
        <v>26</v>
      </c>
      <c r="AG8" s="78">
        <f t="shared" si="5"/>
        <v>593</v>
      </c>
      <c r="AH8" s="6">
        <v>4</v>
      </c>
      <c r="AI8" s="8">
        <v>47</v>
      </c>
      <c r="AJ8" s="123">
        <v>-4</v>
      </c>
      <c r="AK8" s="75"/>
    </row>
    <row r="9" spans="1:37" ht="12.75">
      <c r="A9" s="70">
        <v>9</v>
      </c>
      <c r="B9" s="49" t="s">
        <v>235</v>
      </c>
      <c r="C9" s="87" t="s">
        <v>213</v>
      </c>
      <c r="D9" s="27" t="s">
        <v>0</v>
      </c>
      <c r="E9" s="87">
        <v>33</v>
      </c>
      <c r="F9" s="87">
        <v>29</v>
      </c>
      <c r="G9" s="87">
        <v>37</v>
      </c>
      <c r="H9" s="78">
        <f t="shared" si="0"/>
        <v>99</v>
      </c>
      <c r="I9" s="11">
        <v>31</v>
      </c>
      <c r="J9" s="11">
        <v>37</v>
      </c>
      <c r="K9" s="11">
        <v>39</v>
      </c>
      <c r="L9" s="78">
        <f t="shared" si="1"/>
        <v>107</v>
      </c>
      <c r="M9" s="11">
        <v>27</v>
      </c>
      <c r="N9" s="11">
        <v>37</v>
      </c>
      <c r="O9" s="11"/>
      <c r="P9" s="78">
        <f t="shared" si="2"/>
        <v>64</v>
      </c>
      <c r="Q9" s="11"/>
      <c r="R9" s="11"/>
      <c r="S9" s="11"/>
      <c r="T9" s="78">
        <f t="shared" si="3"/>
        <v>0</v>
      </c>
      <c r="U9" s="11">
        <v>37</v>
      </c>
      <c r="V9" s="11">
        <v>27</v>
      </c>
      <c r="W9" s="11">
        <v>29</v>
      </c>
      <c r="X9" s="61">
        <f t="shared" si="4"/>
        <v>93</v>
      </c>
      <c r="Y9" s="11">
        <v>35</v>
      </c>
      <c r="Z9" s="11">
        <v>31</v>
      </c>
      <c r="AA9" s="11">
        <v>29</v>
      </c>
      <c r="AB9" s="78">
        <f t="shared" si="6"/>
        <v>95</v>
      </c>
      <c r="AC9" s="11">
        <v>43</v>
      </c>
      <c r="AD9" s="11">
        <v>41</v>
      </c>
      <c r="AE9" s="11">
        <v>43</v>
      </c>
      <c r="AF9" s="78">
        <f t="shared" si="7"/>
        <v>127</v>
      </c>
      <c r="AG9" s="78">
        <f t="shared" si="5"/>
        <v>585</v>
      </c>
      <c r="AH9" s="6">
        <v>5</v>
      </c>
      <c r="AI9" s="8">
        <v>45</v>
      </c>
      <c r="AJ9">
        <v>1</v>
      </c>
      <c r="AK9" s="75"/>
    </row>
    <row r="10" spans="1:36" ht="12.75">
      <c r="A10" s="70">
        <v>15</v>
      </c>
      <c r="B10" s="49" t="s">
        <v>237</v>
      </c>
      <c r="C10" s="87" t="s">
        <v>216</v>
      </c>
      <c r="D10" s="18" t="s">
        <v>6</v>
      </c>
      <c r="E10" s="34">
        <v>29</v>
      </c>
      <c r="F10" s="87">
        <v>19</v>
      </c>
      <c r="G10" s="87">
        <v>31</v>
      </c>
      <c r="H10" s="101">
        <f t="shared" si="0"/>
        <v>79</v>
      </c>
      <c r="I10" s="11">
        <v>27</v>
      </c>
      <c r="J10" s="11">
        <v>31</v>
      </c>
      <c r="K10" s="11">
        <v>27</v>
      </c>
      <c r="L10" s="78">
        <f t="shared" si="1"/>
        <v>85</v>
      </c>
      <c r="M10" s="11">
        <v>29</v>
      </c>
      <c r="N10" s="11">
        <v>35</v>
      </c>
      <c r="O10" s="11"/>
      <c r="P10" s="78">
        <f t="shared" si="2"/>
        <v>64</v>
      </c>
      <c r="Q10" s="11"/>
      <c r="R10" s="11"/>
      <c r="S10" s="11"/>
      <c r="T10" s="78">
        <f t="shared" si="3"/>
        <v>0</v>
      </c>
      <c r="U10" s="108">
        <v>54</v>
      </c>
      <c r="V10" s="11">
        <v>39</v>
      </c>
      <c r="W10" s="11">
        <v>22</v>
      </c>
      <c r="X10" s="61">
        <f t="shared" si="4"/>
        <v>115</v>
      </c>
      <c r="Y10" s="11">
        <v>45</v>
      </c>
      <c r="Z10" s="11">
        <v>43</v>
      </c>
      <c r="AA10" s="11">
        <v>45</v>
      </c>
      <c r="AB10" s="78">
        <f t="shared" si="6"/>
        <v>133</v>
      </c>
      <c r="AC10" s="11">
        <v>33</v>
      </c>
      <c r="AD10" s="11">
        <v>33</v>
      </c>
      <c r="AE10" s="11">
        <v>31</v>
      </c>
      <c r="AF10" s="78">
        <f t="shared" si="7"/>
        <v>97</v>
      </c>
      <c r="AG10" s="78">
        <f t="shared" si="5"/>
        <v>573</v>
      </c>
      <c r="AH10" s="6">
        <v>6</v>
      </c>
      <c r="AI10" s="8">
        <v>43</v>
      </c>
      <c r="AJ10" s="123">
        <v>-1</v>
      </c>
    </row>
    <row r="11" spans="1:37" ht="12.75">
      <c r="A11" s="70">
        <v>69</v>
      </c>
      <c r="B11" s="49" t="s">
        <v>248</v>
      </c>
      <c r="C11" s="34" t="s">
        <v>250</v>
      </c>
      <c r="D11" s="29" t="s">
        <v>12</v>
      </c>
      <c r="E11" s="87"/>
      <c r="F11" s="87"/>
      <c r="G11" s="87"/>
      <c r="H11" s="101">
        <f t="shared" si="0"/>
        <v>0</v>
      </c>
      <c r="I11" s="108">
        <v>54</v>
      </c>
      <c r="J11" s="11">
        <v>33</v>
      </c>
      <c r="K11" s="109">
        <v>50</v>
      </c>
      <c r="L11" s="80">
        <f t="shared" si="1"/>
        <v>137</v>
      </c>
      <c r="M11" s="11">
        <v>37</v>
      </c>
      <c r="N11" s="11">
        <v>11</v>
      </c>
      <c r="O11" s="11"/>
      <c r="P11" s="78">
        <f t="shared" si="2"/>
        <v>48</v>
      </c>
      <c r="Q11" s="11"/>
      <c r="R11" s="11"/>
      <c r="S11" s="11"/>
      <c r="T11" s="78">
        <f t="shared" si="3"/>
        <v>0</v>
      </c>
      <c r="U11" s="11">
        <v>21</v>
      </c>
      <c r="V11" s="11">
        <v>43</v>
      </c>
      <c r="W11" s="11">
        <v>47</v>
      </c>
      <c r="X11" s="61">
        <f t="shared" si="4"/>
        <v>111</v>
      </c>
      <c r="Y11" s="11">
        <v>25</v>
      </c>
      <c r="Z11" s="109">
        <v>50</v>
      </c>
      <c r="AA11" s="109">
        <v>50</v>
      </c>
      <c r="AB11" s="78">
        <f t="shared" si="6"/>
        <v>125</v>
      </c>
      <c r="AC11" s="11">
        <v>47</v>
      </c>
      <c r="AD11" s="109">
        <v>50</v>
      </c>
      <c r="AE11" s="109">
        <v>50</v>
      </c>
      <c r="AF11" s="134">
        <f t="shared" si="7"/>
        <v>147</v>
      </c>
      <c r="AG11" s="78">
        <f t="shared" si="5"/>
        <v>568</v>
      </c>
      <c r="AH11" s="6">
        <v>7</v>
      </c>
      <c r="AI11" s="8">
        <v>41</v>
      </c>
      <c r="AJ11" s="76">
        <v>2</v>
      </c>
      <c r="AK11" s="75"/>
    </row>
    <row r="12" spans="1:37" ht="12.75">
      <c r="A12" s="70">
        <v>22</v>
      </c>
      <c r="B12" s="49" t="s">
        <v>190</v>
      </c>
      <c r="C12" s="87" t="s">
        <v>219</v>
      </c>
      <c r="D12" s="31" t="s">
        <v>7</v>
      </c>
      <c r="E12" s="87">
        <v>41</v>
      </c>
      <c r="F12" s="87">
        <v>33</v>
      </c>
      <c r="G12" s="87">
        <v>41</v>
      </c>
      <c r="H12" s="101">
        <f t="shared" si="0"/>
        <v>115</v>
      </c>
      <c r="I12" s="11">
        <v>39</v>
      </c>
      <c r="J12" s="11">
        <v>39</v>
      </c>
      <c r="K12" s="11">
        <v>33</v>
      </c>
      <c r="L12" s="78">
        <f t="shared" si="1"/>
        <v>111</v>
      </c>
      <c r="M12" s="11">
        <v>31</v>
      </c>
      <c r="N12" s="11">
        <v>39</v>
      </c>
      <c r="O12" s="11"/>
      <c r="P12" s="78">
        <f t="shared" si="2"/>
        <v>70</v>
      </c>
      <c r="Q12" s="11"/>
      <c r="R12" s="11"/>
      <c r="S12" s="11"/>
      <c r="T12" s="78">
        <f t="shared" si="3"/>
        <v>0</v>
      </c>
      <c r="U12" s="11">
        <v>27</v>
      </c>
      <c r="V12" s="11">
        <v>18</v>
      </c>
      <c r="W12" s="11">
        <v>21</v>
      </c>
      <c r="X12" s="61">
        <f t="shared" si="4"/>
        <v>66</v>
      </c>
      <c r="Y12" s="11">
        <v>37</v>
      </c>
      <c r="Z12" s="11">
        <v>26</v>
      </c>
      <c r="AA12" s="11">
        <v>31</v>
      </c>
      <c r="AB12" s="78">
        <f t="shared" si="6"/>
        <v>94</v>
      </c>
      <c r="AC12" s="11">
        <v>25</v>
      </c>
      <c r="AD12" s="11">
        <v>37</v>
      </c>
      <c r="AE12" s="11">
        <v>37</v>
      </c>
      <c r="AF12" s="78">
        <f>SUM(AC12:AE12)</f>
        <v>99</v>
      </c>
      <c r="AG12" s="78">
        <f t="shared" si="5"/>
        <v>555</v>
      </c>
      <c r="AH12" s="6">
        <v>8</v>
      </c>
      <c r="AI12" s="8">
        <v>39</v>
      </c>
      <c r="AJ12" s="123">
        <v>-1</v>
      </c>
      <c r="AK12" s="75"/>
    </row>
    <row r="13" spans="1:37" ht="13.5" customHeight="1">
      <c r="A13" s="70">
        <v>4</v>
      </c>
      <c r="B13" s="93" t="s">
        <v>183</v>
      </c>
      <c r="C13" s="94" t="s">
        <v>210</v>
      </c>
      <c r="D13" s="27" t="s">
        <v>0</v>
      </c>
      <c r="E13" s="94">
        <v>26</v>
      </c>
      <c r="F13" s="94">
        <v>23</v>
      </c>
      <c r="G13" s="94">
        <v>27</v>
      </c>
      <c r="H13" s="100">
        <f t="shared" si="0"/>
        <v>76</v>
      </c>
      <c r="I13" s="106">
        <v>35</v>
      </c>
      <c r="J13" s="106">
        <v>22</v>
      </c>
      <c r="K13" s="106">
        <v>26</v>
      </c>
      <c r="L13" s="100">
        <f t="shared" si="1"/>
        <v>83</v>
      </c>
      <c r="M13" s="106">
        <v>16</v>
      </c>
      <c r="N13" s="106">
        <v>22</v>
      </c>
      <c r="O13" s="106"/>
      <c r="P13" s="100">
        <f t="shared" si="2"/>
        <v>38</v>
      </c>
      <c r="Q13" s="11"/>
      <c r="R13" s="11"/>
      <c r="S13" s="11"/>
      <c r="T13" s="78">
        <f t="shared" si="3"/>
        <v>0</v>
      </c>
      <c r="U13" s="106">
        <v>43</v>
      </c>
      <c r="V13" s="106">
        <v>35</v>
      </c>
      <c r="W13" s="106">
        <v>37</v>
      </c>
      <c r="X13" s="100">
        <f t="shared" si="4"/>
        <v>115</v>
      </c>
      <c r="Y13" s="106">
        <v>27</v>
      </c>
      <c r="Z13" s="106">
        <v>29</v>
      </c>
      <c r="AA13" s="106">
        <v>26</v>
      </c>
      <c r="AB13" s="100">
        <f t="shared" si="6"/>
        <v>82</v>
      </c>
      <c r="AC13" s="11">
        <v>39</v>
      </c>
      <c r="AD13" s="11">
        <v>43</v>
      </c>
      <c r="AE13" s="11">
        <v>45</v>
      </c>
      <c r="AF13" s="78">
        <f t="shared" si="7"/>
        <v>127</v>
      </c>
      <c r="AG13" s="100">
        <f t="shared" si="5"/>
        <v>521</v>
      </c>
      <c r="AH13" s="6">
        <v>9</v>
      </c>
      <c r="AI13" s="8">
        <v>37</v>
      </c>
      <c r="AJ13" s="76">
        <v>4</v>
      </c>
      <c r="AK13" s="75"/>
    </row>
    <row r="14" spans="1:36" ht="12.75">
      <c r="A14" s="70">
        <v>34</v>
      </c>
      <c r="B14" s="49" t="s">
        <v>197</v>
      </c>
      <c r="C14" s="87" t="s">
        <v>224</v>
      </c>
      <c r="D14" s="30" t="s">
        <v>8</v>
      </c>
      <c r="E14" s="112">
        <v>54</v>
      </c>
      <c r="F14" s="89">
        <v>60</v>
      </c>
      <c r="G14" s="89">
        <v>60</v>
      </c>
      <c r="H14" s="70">
        <f t="shared" si="0"/>
        <v>174</v>
      </c>
      <c r="I14" s="11">
        <v>43</v>
      </c>
      <c r="J14" s="108">
        <v>54</v>
      </c>
      <c r="K14" s="108">
        <v>54</v>
      </c>
      <c r="L14" s="113">
        <f t="shared" si="1"/>
        <v>151</v>
      </c>
      <c r="M14" s="11"/>
      <c r="N14" s="11"/>
      <c r="O14" s="11"/>
      <c r="P14" s="81">
        <f t="shared" si="2"/>
        <v>0</v>
      </c>
      <c r="Q14" s="11"/>
      <c r="R14" s="11"/>
      <c r="S14" s="11"/>
      <c r="T14" s="78">
        <f t="shared" si="3"/>
        <v>0</v>
      </c>
      <c r="X14" s="61">
        <f>SUM(U14:W14)</f>
        <v>0</v>
      </c>
      <c r="Y14" s="11"/>
      <c r="Z14" s="11"/>
      <c r="AA14" s="11"/>
      <c r="AB14" s="78">
        <f t="shared" si="6"/>
        <v>0</v>
      </c>
      <c r="AC14" s="10">
        <v>60</v>
      </c>
      <c r="AD14" s="10">
        <v>60</v>
      </c>
      <c r="AE14" s="10">
        <v>60</v>
      </c>
      <c r="AF14" s="129">
        <f t="shared" si="7"/>
        <v>180</v>
      </c>
      <c r="AG14" s="78">
        <f t="shared" si="5"/>
        <v>505</v>
      </c>
      <c r="AH14" s="6">
        <v>10</v>
      </c>
      <c r="AI14" s="8">
        <v>35</v>
      </c>
      <c r="AJ14" s="123">
        <v>1</v>
      </c>
    </row>
    <row r="15" spans="1:37" ht="12.75">
      <c r="A15" s="70">
        <v>27</v>
      </c>
      <c r="B15" s="49" t="s">
        <v>194</v>
      </c>
      <c r="C15" s="87" t="s">
        <v>97</v>
      </c>
      <c r="D15" s="31" t="s">
        <v>7</v>
      </c>
      <c r="E15" s="87">
        <v>25</v>
      </c>
      <c r="F15" s="87">
        <v>24</v>
      </c>
      <c r="G15" s="87">
        <v>24</v>
      </c>
      <c r="H15" s="101">
        <f t="shared" si="0"/>
        <v>73</v>
      </c>
      <c r="I15" s="11">
        <v>29</v>
      </c>
      <c r="J15" s="11">
        <v>29</v>
      </c>
      <c r="K15" s="11">
        <v>21</v>
      </c>
      <c r="L15" s="78">
        <f t="shared" si="1"/>
        <v>79</v>
      </c>
      <c r="M15" s="11">
        <v>26</v>
      </c>
      <c r="N15" s="11">
        <v>31</v>
      </c>
      <c r="O15" s="11"/>
      <c r="P15" s="78">
        <f t="shared" si="2"/>
        <v>57</v>
      </c>
      <c r="Q15" s="11"/>
      <c r="R15" s="11"/>
      <c r="S15" s="11"/>
      <c r="T15" s="78">
        <f t="shared" si="3"/>
        <v>0</v>
      </c>
      <c r="U15" s="11">
        <v>33</v>
      </c>
      <c r="V15" s="11">
        <v>47</v>
      </c>
      <c r="W15" s="11">
        <v>41</v>
      </c>
      <c r="X15" s="61">
        <f t="shared" si="4"/>
        <v>121</v>
      </c>
      <c r="Y15" s="11">
        <v>31</v>
      </c>
      <c r="Z15" s="11">
        <v>35</v>
      </c>
      <c r="AA15" s="11">
        <v>27</v>
      </c>
      <c r="AB15" s="78">
        <f t="shared" si="6"/>
        <v>93</v>
      </c>
      <c r="AC15" t="s">
        <v>241</v>
      </c>
      <c r="AD15" s="11">
        <v>29</v>
      </c>
      <c r="AE15" s="11">
        <v>35</v>
      </c>
      <c r="AF15" s="78">
        <f t="shared" si="7"/>
        <v>64</v>
      </c>
      <c r="AG15" s="78">
        <f t="shared" si="5"/>
        <v>487</v>
      </c>
      <c r="AH15" s="6">
        <v>11</v>
      </c>
      <c r="AI15" s="8">
        <v>33</v>
      </c>
      <c r="AK15" s="76"/>
    </row>
    <row r="16" spans="1:37" ht="12.75">
      <c r="A16" s="70">
        <v>64</v>
      </c>
      <c r="B16" s="49" t="s">
        <v>206</v>
      </c>
      <c r="C16" s="34" t="s">
        <v>236</v>
      </c>
      <c r="D16" s="29" t="s">
        <v>12</v>
      </c>
      <c r="E16" s="87">
        <v>16</v>
      </c>
      <c r="F16" s="87">
        <v>39</v>
      </c>
      <c r="G16" s="87">
        <v>29</v>
      </c>
      <c r="H16" s="101">
        <f t="shared" si="0"/>
        <v>84</v>
      </c>
      <c r="I16" s="11">
        <v>26</v>
      </c>
      <c r="J16" s="11">
        <v>26</v>
      </c>
      <c r="K16" s="11">
        <v>29</v>
      </c>
      <c r="L16" s="80">
        <f t="shared" si="1"/>
        <v>81</v>
      </c>
      <c r="M16" s="11">
        <v>23</v>
      </c>
      <c r="N16" s="11">
        <v>29</v>
      </c>
      <c r="O16" s="11"/>
      <c r="P16" s="78">
        <f t="shared" si="2"/>
        <v>52</v>
      </c>
      <c r="Q16" s="11"/>
      <c r="R16" s="11"/>
      <c r="S16" s="11"/>
      <c r="T16" s="78">
        <f t="shared" si="3"/>
        <v>0</v>
      </c>
      <c r="U16" s="11">
        <v>24</v>
      </c>
      <c r="V16" s="11">
        <v>31</v>
      </c>
      <c r="W16" s="11">
        <v>35</v>
      </c>
      <c r="X16" s="61">
        <f t="shared" si="4"/>
        <v>90</v>
      </c>
      <c r="Y16" s="11">
        <v>15</v>
      </c>
      <c r="Z16" s="11">
        <v>25</v>
      </c>
      <c r="AA16" s="11">
        <v>25</v>
      </c>
      <c r="AB16" s="78">
        <f t="shared" si="6"/>
        <v>65</v>
      </c>
      <c r="AC16" s="11">
        <v>31</v>
      </c>
      <c r="AD16" s="11">
        <v>27</v>
      </c>
      <c r="AE16" s="11">
        <v>29</v>
      </c>
      <c r="AF16" s="78">
        <f t="shared" si="7"/>
        <v>87</v>
      </c>
      <c r="AG16" s="78">
        <f t="shared" si="5"/>
        <v>459</v>
      </c>
      <c r="AH16" s="6">
        <v>12</v>
      </c>
      <c r="AI16" s="8">
        <v>31</v>
      </c>
      <c r="AK16" s="75"/>
    </row>
    <row r="17" spans="1:35" ht="12.75">
      <c r="A17" s="70">
        <v>26</v>
      </c>
      <c r="B17" s="49" t="s">
        <v>193</v>
      </c>
      <c r="C17" s="87" t="s">
        <v>221</v>
      </c>
      <c r="D17" s="31" t="s">
        <v>7</v>
      </c>
      <c r="E17" s="87">
        <v>37</v>
      </c>
      <c r="F17" s="87">
        <v>31</v>
      </c>
      <c r="G17" s="87">
        <v>11</v>
      </c>
      <c r="H17" s="101">
        <f t="shared" si="0"/>
        <v>79</v>
      </c>
      <c r="I17" s="11"/>
      <c r="J17" s="11"/>
      <c r="K17" s="11"/>
      <c r="L17" s="78">
        <f t="shared" si="1"/>
        <v>0</v>
      </c>
      <c r="M17" s="109">
        <v>50</v>
      </c>
      <c r="N17" s="11">
        <v>43</v>
      </c>
      <c r="O17" s="11"/>
      <c r="P17" s="78">
        <f t="shared" si="2"/>
        <v>93</v>
      </c>
      <c r="Q17" s="11"/>
      <c r="R17" s="121"/>
      <c r="S17" s="11"/>
      <c r="T17" s="78">
        <f t="shared" si="3"/>
        <v>0</v>
      </c>
      <c r="U17" s="11">
        <v>11</v>
      </c>
      <c r="V17" s="119">
        <v>60</v>
      </c>
      <c r="W17" s="11" t="s">
        <v>241</v>
      </c>
      <c r="X17" s="61">
        <f t="shared" si="4"/>
        <v>71</v>
      </c>
      <c r="Y17" s="109">
        <v>50</v>
      </c>
      <c r="Z17" s="11">
        <v>47</v>
      </c>
      <c r="AA17" s="11">
        <v>47</v>
      </c>
      <c r="AB17" s="110">
        <f t="shared" si="6"/>
        <v>144</v>
      </c>
      <c r="AC17" s="11">
        <v>22</v>
      </c>
      <c r="AD17" t="s">
        <v>241</v>
      </c>
      <c r="AE17" s="11">
        <v>23</v>
      </c>
      <c r="AF17" s="78">
        <f t="shared" si="7"/>
        <v>45</v>
      </c>
      <c r="AG17" s="78">
        <f t="shared" si="5"/>
        <v>432</v>
      </c>
      <c r="AH17" s="6">
        <v>13</v>
      </c>
      <c r="AI17" s="8">
        <v>29</v>
      </c>
    </row>
    <row r="18" spans="1:35" ht="12.75">
      <c r="A18" s="70">
        <v>7</v>
      </c>
      <c r="B18" s="49" t="s">
        <v>185</v>
      </c>
      <c r="C18" s="96" t="s">
        <v>211</v>
      </c>
      <c r="D18" s="27" t="s">
        <v>0</v>
      </c>
      <c r="E18" s="87">
        <v>22</v>
      </c>
      <c r="F18" s="87" t="s">
        <v>241</v>
      </c>
      <c r="G18" s="87">
        <v>22</v>
      </c>
      <c r="H18" s="101">
        <f t="shared" si="0"/>
        <v>44</v>
      </c>
      <c r="I18" s="11">
        <v>45</v>
      </c>
      <c r="J18" s="11">
        <v>41</v>
      </c>
      <c r="K18" s="11">
        <v>35</v>
      </c>
      <c r="L18" s="80">
        <f t="shared" si="1"/>
        <v>121</v>
      </c>
      <c r="M18" s="11">
        <v>7</v>
      </c>
      <c r="N18" s="11">
        <v>24</v>
      </c>
      <c r="O18" s="11"/>
      <c r="P18" s="78">
        <f t="shared" si="2"/>
        <v>31</v>
      </c>
      <c r="Q18" s="11"/>
      <c r="R18" s="11"/>
      <c r="S18" s="11"/>
      <c r="T18" s="78">
        <f t="shared" si="3"/>
        <v>0</v>
      </c>
      <c r="U18" s="11">
        <v>25</v>
      </c>
      <c r="V18" s="11" t="s">
        <v>99</v>
      </c>
      <c r="W18" s="11" t="s">
        <v>99</v>
      </c>
      <c r="X18" s="61">
        <f t="shared" si="4"/>
        <v>25</v>
      </c>
      <c r="Y18" s="11">
        <v>24</v>
      </c>
      <c r="Z18" s="11">
        <v>22</v>
      </c>
      <c r="AA18" s="11" t="s">
        <v>99</v>
      </c>
      <c r="AB18" s="78">
        <f t="shared" si="6"/>
        <v>46</v>
      </c>
      <c r="AC18">
        <v>45</v>
      </c>
      <c r="AD18" s="11">
        <v>47</v>
      </c>
      <c r="AE18" s="11">
        <v>39</v>
      </c>
      <c r="AF18" s="78">
        <f t="shared" si="7"/>
        <v>131</v>
      </c>
      <c r="AG18" s="78">
        <f>SUM((H18+L18+P18+T18+X18+AB18+AF18))</f>
        <v>398</v>
      </c>
      <c r="AH18" s="6">
        <v>14</v>
      </c>
      <c r="AI18" s="8">
        <v>27</v>
      </c>
    </row>
    <row r="19" spans="1:37" ht="12.75">
      <c r="A19" s="70">
        <v>51</v>
      </c>
      <c r="B19" s="49" t="s">
        <v>201</v>
      </c>
      <c r="C19" s="87" t="s">
        <v>55</v>
      </c>
      <c r="D19" s="20" t="s">
        <v>10</v>
      </c>
      <c r="E19" s="87">
        <v>19</v>
      </c>
      <c r="F19" s="34">
        <v>26</v>
      </c>
      <c r="G19" s="87">
        <v>21</v>
      </c>
      <c r="H19" s="101">
        <f t="shared" si="0"/>
        <v>66</v>
      </c>
      <c r="I19" s="11"/>
      <c r="J19" s="11"/>
      <c r="K19" s="11"/>
      <c r="L19" s="80">
        <f t="shared" si="1"/>
        <v>0</v>
      </c>
      <c r="M19" s="11">
        <v>18</v>
      </c>
      <c r="N19" s="11">
        <v>23</v>
      </c>
      <c r="O19" s="11"/>
      <c r="P19" s="78">
        <f t="shared" si="2"/>
        <v>41</v>
      </c>
      <c r="Q19" s="11"/>
      <c r="R19" s="11"/>
      <c r="S19" s="11"/>
      <c r="T19" s="78">
        <f t="shared" si="3"/>
        <v>0</v>
      </c>
      <c r="U19" s="11">
        <v>39</v>
      </c>
      <c r="V19" s="11">
        <v>26</v>
      </c>
      <c r="W19" s="11">
        <v>26</v>
      </c>
      <c r="X19" s="61">
        <f t="shared" si="4"/>
        <v>91</v>
      </c>
      <c r="Y19" s="11">
        <v>21</v>
      </c>
      <c r="Z19" s="11">
        <v>21</v>
      </c>
      <c r="AA19" s="11">
        <v>22</v>
      </c>
      <c r="AB19" s="78">
        <f t="shared" si="6"/>
        <v>64</v>
      </c>
      <c r="AC19" s="11">
        <v>24</v>
      </c>
      <c r="AD19" s="11">
        <v>25</v>
      </c>
      <c r="AE19" s="11">
        <v>26</v>
      </c>
      <c r="AF19" s="78">
        <f t="shared" si="7"/>
        <v>75</v>
      </c>
      <c r="AG19" s="78">
        <f t="shared" si="5"/>
        <v>337</v>
      </c>
      <c r="AH19" s="6">
        <v>15</v>
      </c>
      <c r="AI19" s="8">
        <v>26</v>
      </c>
      <c r="AK19" s="75"/>
    </row>
    <row r="20" spans="1:37" ht="12.75">
      <c r="A20" s="70">
        <v>24</v>
      </c>
      <c r="B20" s="49" t="s">
        <v>192</v>
      </c>
      <c r="C20" s="87" t="s">
        <v>220</v>
      </c>
      <c r="D20" s="31" t="s">
        <v>7</v>
      </c>
      <c r="E20" s="96">
        <v>18</v>
      </c>
      <c r="F20" s="87">
        <v>14</v>
      </c>
      <c r="G20" s="87">
        <v>19</v>
      </c>
      <c r="H20" s="101">
        <f t="shared" si="0"/>
        <v>51</v>
      </c>
      <c r="I20" s="11">
        <v>19</v>
      </c>
      <c r="J20" s="11">
        <v>21</v>
      </c>
      <c r="K20" s="11">
        <v>22</v>
      </c>
      <c r="L20" s="78">
        <f t="shared" si="1"/>
        <v>62</v>
      </c>
      <c r="M20" s="11">
        <v>13</v>
      </c>
      <c r="N20" s="11">
        <v>19</v>
      </c>
      <c r="O20" s="11"/>
      <c r="P20" s="78">
        <f t="shared" si="2"/>
        <v>32</v>
      </c>
      <c r="Q20" s="11"/>
      <c r="R20" s="11"/>
      <c r="S20" s="11"/>
      <c r="T20" s="78">
        <f t="shared" si="3"/>
        <v>0</v>
      </c>
      <c r="U20" s="11">
        <v>20</v>
      </c>
      <c r="V20" s="11">
        <v>22</v>
      </c>
      <c r="W20" s="11">
        <v>23</v>
      </c>
      <c r="X20" s="61">
        <f t="shared" si="4"/>
        <v>65</v>
      </c>
      <c r="Y20" s="11">
        <v>17</v>
      </c>
      <c r="Z20" s="11">
        <v>19</v>
      </c>
      <c r="AA20" s="11">
        <v>16</v>
      </c>
      <c r="AB20" s="78">
        <f t="shared" si="6"/>
        <v>52</v>
      </c>
      <c r="AC20" s="11">
        <v>19</v>
      </c>
      <c r="AD20" s="11">
        <v>22</v>
      </c>
      <c r="AE20" s="11">
        <v>21</v>
      </c>
      <c r="AF20" s="78">
        <f t="shared" si="7"/>
        <v>62</v>
      </c>
      <c r="AG20" s="78">
        <f t="shared" si="5"/>
        <v>324</v>
      </c>
      <c r="AH20" s="6">
        <v>16</v>
      </c>
      <c r="AI20" s="8">
        <v>25</v>
      </c>
      <c r="AK20" s="75"/>
    </row>
    <row r="21" spans="1:37" ht="12.75">
      <c r="A21" s="6">
        <v>17</v>
      </c>
      <c r="B21" s="49" t="s">
        <v>188</v>
      </c>
      <c r="C21" s="87" t="s">
        <v>217</v>
      </c>
      <c r="D21" s="18" t="s">
        <v>6</v>
      </c>
      <c r="E21" s="34">
        <v>27</v>
      </c>
      <c r="F21" s="34">
        <v>35</v>
      </c>
      <c r="G21" s="87">
        <v>35</v>
      </c>
      <c r="H21" s="101">
        <f t="shared" si="0"/>
        <v>97</v>
      </c>
      <c r="I21" s="11"/>
      <c r="J21" s="11"/>
      <c r="K21" s="11"/>
      <c r="L21" s="78">
        <f t="shared" si="1"/>
        <v>0</v>
      </c>
      <c r="M21" s="11">
        <v>47</v>
      </c>
      <c r="N21" s="11">
        <v>41</v>
      </c>
      <c r="O21" s="11"/>
      <c r="P21" s="78">
        <f t="shared" si="2"/>
        <v>88</v>
      </c>
      <c r="Q21" s="11"/>
      <c r="R21" s="11"/>
      <c r="S21" s="11"/>
      <c r="T21" s="78">
        <f t="shared" si="3"/>
        <v>0</v>
      </c>
      <c r="U21" s="11">
        <v>19</v>
      </c>
      <c r="V21" s="108">
        <v>54</v>
      </c>
      <c r="W21" s="108">
        <v>54</v>
      </c>
      <c r="X21" s="61">
        <f t="shared" si="4"/>
        <v>127</v>
      </c>
      <c r="Y21" s="11"/>
      <c r="Z21" s="11"/>
      <c r="AA21" s="11"/>
      <c r="AB21" s="78">
        <f t="shared" si="6"/>
        <v>0</v>
      </c>
      <c r="AF21" s="78">
        <f t="shared" si="7"/>
        <v>0</v>
      </c>
      <c r="AG21" s="78">
        <f t="shared" si="5"/>
        <v>312</v>
      </c>
      <c r="AH21" s="6">
        <v>17</v>
      </c>
      <c r="AI21" s="8">
        <v>24</v>
      </c>
      <c r="AK21" s="75"/>
    </row>
    <row r="22" spans="1:37" ht="12.75">
      <c r="A22" s="6">
        <v>11</v>
      </c>
      <c r="B22" s="49" t="s">
        <v>187</v>
      </c>
      <c r="C22" s="87" t="s">
        <v>215</v>
      </c>
      <c r="D22" s="18" t="s">
        <v>6</v>
      </c>
      <c r="E22" s="91">
        <v>50</v>
      </c>
      <c r="F22" s="91">
        <v>50</v>
      </c>
      <c r="G22" s="87">
        <v>47</v>
      </c>
      <c r="H22" s="132">
        <f t="shared" si="0"/>
        <v>147</v>
      </c>
      <c r="I22" s="11">
        <v>47</v>
      </c>
      <c r="J22" s="109">
        <v>50</v>
      </c>
      <c r="K22" s="11">
        <v>47</v>
      </c>
      <c r="L22" s="131">
        <f t="shared" si="1"/>
        <v>144</v>
      </c>
      <c r="M22" s="11"/>
      <c r="N22" s="11"/>
      <c r="O22" s="11"/>
      <c r="P22" s="78">
        <f t="shared" si="2"/>
        <v>0</v>
      </c>
      <c r="Q22" s="11"/>
      <c r="R22" s="11"/>
      <c r="S22" s="11"/>
      <c r="T22" s="78">
        <f t="shared" si="3"/>
        <v>0</v>
      </c>
      <c r="U22" s="11"/>
      <c r="V22" s="11"/>
      <c r="W22" s="11"/>
      <c r="X22" s="61">
        <f t="shared" si="4"/>
        <v>0</v>
      </c>
      <c r="Y22" s="11"/>
      <c r="Z22" s="11"/>
      <c r="AA22" s="11"/>
      <c r="AB22" s="78">
        <f t="shared" si="6"/>
        <v>0</v>
      </c>
      <c r="AE22" s="128"/>
      <c r="AF22" s="78">
        <f t="shared" si="7"/>
        <v>0</v>
      </c>
      <c r="AG22" s="78">
        <f t="shared" si="5"/>
        <v>291</v>
      </c>
      <c r="AH22" s="6">
        <v>18</v>
      </c>
      <c r="AI22" s="8">
        <v>23</v>
      </c>
      <c r="AK22" s="75"/>
    </row>
    <row r="23" spans="1:35" ht="12.75">
      <c r="A23" s="70">
        <v>37</v>
      </c>
      <c r="B23" s="49" t="s">
        <v>232</v>
      </c>
      <c r="C23" s="87" t="s">
        <v>227</v>
      </c>
      <c r="D23" s="30" t="s">
        <v>8</v>
      </c>
      <c r="E23" s="87">
        <v>31</v>
      </c>
      <c r="F23" s="87">
        <v>37</v>
      </c>
      <c r="G23" s="87">
        <v>45</v>
      </c>
      <c r="H23" s="101">
        <f t="shared" si="0"/>
        <v>113</v>
      </c>
      <c r="I23" s="11"/>
      <c r="J23" s="11"/>
      <c r="K23" s="11"/>
      <c r="L23" s="80">
        <f t="shared" si="1"/>
        <v>0</v>
      </c>
      <c r="M23" s="11">
        <v>35</v>
      </c>
      <c r="N23" s="11" t="s">
        <v>241</v>
      </c>
      <c r="O23" s="11"/>
      <c r="P23" s="81">
        <f t="shared" si="2"/>
        <v>35</v>
      </c>
      <c r="Q23" s="11"/>
      <c r="R23" s="11"/>
      <c r="S23" s="11"/>
      <c r="T23" s="81">
        <f>SUM(Q23:S23)</f>
        <v>0</v>
      </c>
      <c r="U23" s="11">
        <v>12</v>
      </c>
      <c r="V23" s="11" t="s">
        <v>241</v>
      </c>
      <c r="W23" s="11">
        <v>33</v>
      </c>
      <c r="X23" s="61">
        <f t="shared" si="4"/>
        <v>45</v>
      </c>
      <c r="Y23" s="11"/>
      <c r="Z23" s="11"/>
      <c r="AA23" s="11"/>
      <c r="AB23" s="78">
        <f t="shared" si="6"/>
        <v>0</v>
      </c>
      <c r="AC23">
        <v>41</v>
      </c>
      <c r="AD23">
        <v>39</v>
      </c>
      <c r="AE23">
        <v>18</v>
      </c>
      <c r="AF23" s="78">
        <f t="shared" si="7"/>
        <v>98</v>
      </c>
      <c r="AG23" s="78">
        <f t="shared" si="5"/>
        <v>291</v>
      </c>
      <c r="AH23" s="6">
        <v>19</v>
      </c>
      <c r="AI23" s="8">
        <v>22</v>
      </c>
    </row>
    <row r="24" spans="1:35" ht="12.75">
      <c r="A24" s="70">
        <v>23</v>
      </c>
      <c r="B24" s="49" t="s">
        <v>191</v>
      </c>
      <c r="C24" s="87" t="s">
        <v>155</v>
      </c>
      <c r="D24" s="31" t="s">
        <v>7</v>
      </c>
      <c r="E24" s="87">
        <v>17</v>
      </c>
      <c r="F24" s="87">
        <v>17</v>
      </c>
      <c r="G24" s="87">
        <v>17</v>
      </c>
      <c r="H24" s="101">
        <f t="shared" si="0"/>
        <v>51</v>
      </c>
      <c r="I24" s="11">
        <v>20</v>
      </c>
      <c r="J24" s="11">
        <v>18</v>
      </c>
      <c r="K24" s="11">
        <v>16</v>
      </c>
      <c r="L24" s="78">
        <f t="shared" si="1"/>
        <v>54</v>
      </c>
      <c r="M24" s="11">
        <v>10</v>
      </c>
      <c r="N24" s="11">
        <v>20</v>
      </c>
      <c r="O24" s="11"/>
      <c r="P24" s="78">
        <f t="shared" si="2"/>
        <v>30</v>
      </c>
      <c r="Q24" s="11"/>
      <c r="R24" s="11"/>
      <c r="S24" s="11"/>
      <c r="T24" s="78">
        <f t="shared" si="3"/>
        <v>0</v>
      </c>
      <c r="U24" s="11">
        <v>29</v>
      </c>
      <c r="V24" s="11">
        <v>25</v>
      </c>
      <c r="W24" s="11">
        <v>24</v>
      </c>
      <c r="X24" s="61">
        <f t="shared" si="4"/>
        <v>78</v>
      </c>
      <c r="Y24" s="11">
        <v>18</v>
      </c>
      <c r="Z24" s="11">
        <v>8</v>
      </c>
      <c r="AA24" s="11">
        <v>21</v>
      </c>
      <c r="AB24" s="78">
        <f t="shared" si="6"/>
        <v>47</v>
      </c>
      <c r="AC24" s="11">
        <v>13</v>
      </c>
      <c r="AD24" t="s">
        <v>99</v>
      </c>
      <c r="AE24" t="s">
        <v>99</v>
      </c>
      <c r="AF24" s="78">
        <f t="shared" si="7"/>
        <v>13</v>
      </c>
      <c r="AG24" s="78">
        <f t="shared" si="5"/>
        <v>273</v>
      </c>
      <c r="AH24" s="6">
        <v>20</v>
      </c>
      <c r="AI24" s="8">
        <v>21</v>
      </c>
    </row>
    <row r="25" spans="1:35" ht="12.75">
      <c r="A25" s="6">
        <v>36</v>
      </c>
      <c r="B25" s="93" t="s">
        <v>199</v>
      </c>
      <c r="C25" s="94" t="s">
        <v>226</v>
      </c>
      <c r="D25" s="30" t="s">
        <v>8</v>
      </c>
      <c r="E25" s="94">
        <v>39</v>
      </c>
      <c r="F25" s="94">
        <v>41</v>
      </c>
      <c r="G25" s="95">
        <v>50</v>
      </c>
      <c r="H25" s="100">
        <f t="shared" si="0"/>
        <v>130</v>
      </c>
      <c r="I25" s="106">
        <v>41</v>
      </c>
      <c r="J25" s="106">
        <v>23</v>
      </c>
      <c r="K25" s="106">
        <v>37</v>
      </c>
      <c r="L25" s="105">
        <f t="shared" si="1"/>
        <v>101</v>
      </c>
      <c r="M25" s="106">
        <v>41</v>
      </c>
      <c r="N25" s="106" t="s">
        <v>99</v>
      </c>
      <c r="O25" s="106"/>
      <c r="P25" s="100">
        <f t="shared" si="2"/>
        <v>41</v>
      </c>
      <c r="Q25" s="11"/>
      <c r="R25" s="11"/>
      <c r="S25" s="11"/>
      <c r="T25" s="78">
        <f t="shared" si="3"/>
        <v>0</v>
      </c>
      <c r="U25" s="11"/>
      <c r="V25" s="11"/>
      <c r="W25" s="11"/>
      <c r="X25" s="61">
        <f t="shared" si="4"/>
        <v>0</v>
      </c>
      <c r="Y25" s="11"/>
      <c r="Z25" s="11"/>
      <c r="AA25" s="11"/>
      <c r="AB25" s="78">
        <f t="shared" si="6"/>
        <v>0</v>
      </c>
      <c r="AF25" s="78">
        <f t="shared" si="7"/>
        <v>0</v>
      </c>
      <c r="AG25" s="78">
        <f t="shared" si="5"/>
        <v>272</v>
      </c>
      <c r="AH25" s="6">
        <v>21</v>
      </c>
      <c r="AI25" s="8">
        <v>20</v>
      </c>
    </row>
    <row r="26" spans="1:35" ht="12.75">
      <c r="A26" s="70">
        <v>42</v>
      </c>
      <c r="B26" s="49" t="s">
        <v>200</v>
      </c>
      <c r="C26" s="87" t="s">
        <v>239</v>
      </c>
      <c r="D26" s="26" t="s">
        <v>9</v>
      </c>
      <c r="E26" s="87">
        <v>20</v>
      </c>
      <c r="F26" s="87">
        <v>25</v>
      </c>
      <c r="G26" s="87">
        <v>23</v>
      </c>
      <c r="H26" s="101">
        <f t="shared" si="0"/>
        <v>68</v>
      </c>
      <c r="I26" s="11"/>
      <c r="J26" s="11"/>
      <c r="K26" s="11"/>
      <c r="L26" s="78">
        <f t="shared" si="1"/>
        <v>0</v>
      </c>
      <c r="M26" s="11">
        <v>17</v>
      </c>
      <c r="N26" s="11">
        <v>21</v>
      </c>
      <c r="O26" s="11"/>
      <c r="P26" s="78">
        <f t="shared" si="2"/>
        <v>38</v>
      </c>
      <c r="Q26" s="11"/>
      <c r="R26" s="11"/>
      <c r="S26" s="11"/>
      <c r="T26" s="81">
        <f t="shared" si="3"/>
        <v>0</v>
      </c>
      <c r="U26" s="11">
        <v>13</v>
      </c>
      <c r="V26" s="11" t="s">
        <v>99</v>
      </c>
      <c r="W26" s="11" t="s">
        <v>99</v>
      </c>
      <c r="X26" s="61">
        <f t="shared" si="4"/>
        <v>13</v>
      </c>
      <c r="Y26" s="11">
        <v>29</v>
      </c>
      <c r="Z26" s="11">
        <v>24</v>
      </c>
      <c r="AA26" s="11">
        <v>41</v>
      </c>
      <c r="AB26" s="78">
        <f t="shared" si="6"/>
        <v>94</v>
      </c>
      <c r="AC26" s="11">
        <v>14</v>
      </c>
      <c r="AD26" s="11">
        <v>21</v>
      </c>
      <c r="AE26" s="11">
        <v>22</v>
      </c>
      <c r="AF26" s="78">
        <f t="shared" si="7"/>
        <v>57</v>
      </c>
      <c r="AG26" s="78">
        <f t="shared" si="5"/>
        <v>270</v>
      </c>
      <c r="AH26" s="6">
        <v>22</v>
      </c>
      <c r="AI26" s="8">
        <v>19</v>
      </c>
    </row>
    <row r="27" spans="1:35" ht="12.75">
      <c r="A27" s="70">
        <v>47</v>
      </c>
      <c r="B27" s="44" t="s">
        <v>272</v>
      </c>
      <c r="C27" s="116" t="s">
        <v>133</v>
      </c>
      <c r="D27" s="26" t="s">
        <v>9</v>
      </c>
      <c r="H27" s="78">
        <f>SUM(E27:G27)</f>
        <v>0</v>
      </c>
      <c r="I27" s="11"/>
      <c r="J27" s="11"/>
      <c r="K27" s="11"/>
      <c r="L27" s="80">
        <f t="shared" si="1"/>
        <v>0</v>
      </c>
      <c r="M27" s="11"/>
      <c r="N27" s="11"/>
      <c r="O27" s="11"/>
      <c r="P27" s="78">
        <f t="shared" si="2"/>
        <v>0</v>
      </c>
      <c r="Q27" s="11"/>
      <c r="R27" s="11"/>
      <c r="S27" s="11"/>
      <c r="T27" s="80">
        <f t="shared" si="3"/>
        <v>0</v>
      </c>
      <c r="U27" s="119">
        <v>60</v>
      </c>
      <c r="V27" s="11">
        <v>41</v>
      </c>
      <c r="W27" s="109">
        <v>50</v>
      </c>
      <c r="X27" s="70">
        <f t="shared" si="4"/>
        <v>151</v>
      </c>
      <c r="Y27" s="11">
        <v>33</v>
      </c>
      <c r="Z27" s="11">
        <v>27</v>
      </c>
      <c r="AA27" s="11">
        <v>13</v>
      </c>
      <c r="AB27" s="78">
        <f t="shared" si="6"/>
        <v>73</v>
      </c>
      <c r="AC27" s="11">
        <v>18</v>
      </c>
      <c r="AD27" s="11">
        <v>19</v>
      </c>
      <c r="AE27" t="s">
        <v>99</v>
      </c>
      <c r="AF27" s="78">
        <f t="shared" si="7"/>
        <v>37</v>
      </c>
      <c r="AG27" s="78">
        <f t="shared" si="5"/>
        <v>261</v>
      </c>
      <c r="AH27" s="6">
        <v>23</v>
      </c>
      <c r="AI27" s="8">
        <v>18</v>
      </c>
    </row>
    <row r="28" spans="1:35" ht="12.75">
      <c r="A28" s="6">
        <v>25</v>
      </c>
      <c r="B28" s="93" t="s">
        <v>243</v>
      </c>
      <c r="C28" s="94" t="s">
        <v>125</v>
      </c>
      <c r="D28" s="31" t="s">
        <v>7</v>
      </c>
      <c r="E28" s="94">
        <v>10</v>
      </c>
      <c r="F28" s="94">
        <v>22</v>
      </c>
      <c r="G28" s="94">
        <v>25</v>
      </c>
      <c r="H28" s="100">
        <f t="shared" si="0"/>
        <v>57</v>
      </c>
      <c r="I28" s="106">
        <v>21</v>
      </c>
      <c r="J28" s="106">
        <v>24</v>
      </c>
      <c r="K28" s="106">
        <v>24</v>
      </c>
      <c r="L28" s="100">
        <f t="shared" si="1"/>
        <v>69</v>
      </c>
      <c r="M28" s="106">
        <v>25</v>
      </c>
      <c r="N28" s="106">
        <v>25</v>
      </c>
      <c r="O28" s="106"/>
      <c r="P28" s="100">
        <f t="shared" si="2"/>
        <v>50</v>
      </c>
      <c r="Q28" s="11"/>
      <c r="R28" s="11"/>
      <c r="S28" s="11"/>
      <c r="T28" s="78">
        <f t="shared" si="3"/>
        <v>0</v>
      </c>
      <c r="U28" s="106">
        <v>16</v>
      </c>
      <c r="V28" s="106">
        <v>37</v>
      </c>
      <c r="W28" s="106">
        <v>27</v>
      </c>
      <c r="X28" s="100">
        <f t="shared" si="4"/>
        <v>80</v>
      </c>
      <c r="Y28" s="11"/>
      <c r="Z28" s="11"/>
      <c r="AA28" s="11"/>
      <c r="AB28" s="78">
        <f t="shared" si="6"/>
        <v>0</v>
      </c>
      <c r="AF28" s="78">
        <f t="shared" si="7"/>
        <v>0</v>
      </c>
      <c r="AG28" s="100">
        <f t="shared" si="5"/>
        <v>256</v>
      </c>
      <c r="AH28" s="6">
        <v>24</v>
      </c>
      <c r="AI28" s="8">
        <v>17</v>
      </c>
    </row>
    <row r="29" spans="1:37" ht="12.75">
      <c r="A29" s="70">
        <v>55</v>
      </c>
      <c r="B29" s="49" t="s">
        <v>202</v>
      </c>
      <c r="C29" s="87" t="s">
        <v>228</v>
      </c>
      <c r="D29" s="20" t="s">
        <v>10</v>
      </c>
      <c r="E29" s="87">
        <v>14</v>
      </c>
      <c r="F29" s="98">
        <v>11</v>
      </c>
      <c r="G29" s="87">
        <v>13</v>
      </c>
      <c r="H29" s="101">
        <f t="shared" si="0"/>
        <v>38</v>
      </c>
      <c r="I29" s="11">
        <v>18</v>
      </c>
      <c r="J29" s="11">
        <v>20</v>
      </c>
      <c r="K29" s="11">
        <v>20</v>
      </c>
      <c r="L29" s="78">
        <f>SUM(I29:K29)</f>
        <v>58</v>
      </c>
      <c r="M29" s="11">
        <v>14</v>
      </c>
      <c r="N29" s="11">
        <v>14</v>
      </c>
      <c r="O29" s="11"/>
      <c r="P29" s="78">
        <f>SUM(M29:O29)</f>
        <v>28</v>
      </c>
      <c r="Q29" s="11"/>
      <c r="R29" s="11"/>
      <c r="S29" s="11"/>
      <c r="T29" s="78">
        <f>SUM(Q29:S29)</f>
        <v>0</v>
      </c>
      <c r="U29" s="11">
        <v>18</v>
      </c>
      <c r="V29" s="11">
        <v>17</v>
      </c>
      <c r="W29" s="11" t="s">
        <v>99</v>
      </c>
      <c r="X29" s="61">
        <f t="shared" si="4"/>
        <v>35</v>
      </c>
      <c r="Y29" s="11">
        <v>14</v>
      </c>
      <c r="Z29" s="11">
        <v>11</v>
      </c>
      <c r="AA29" s="11">
        <v>17</v>
      </c>
      <c r="AB29" s="78">
        <f t="shared" si="6"/>
        <v>42</v>
      </c>
      <c r="AC29" s="11">
        <v>15</v>
      </c>
      <c r="AD29" s="11">
        <v>15</v>
      </c>
      <c r="AE29" t="s">
        <v>99</v>
      </c>
      <c r="AF29" s="78">
        <f t="shared" si="7"/>
        <v>30</v>
      </c>
      <c r="AG29" s="78">
        <f t="shared" si="5"/>
        <v>231</v>
      </c>
      <c r="AH29" s="6">
        <v>25</v>
      </c>
      <c r="AI29" s="8">
        <v>16</v>
      </c>
      <c r="AK29" s="75"/>
    </row>
    <row r="30" spans="1:35" ht="12.75">
      <c r="A30" s="70">
        <v>71</v>
      </c>
      <c r="B30" s="49" t="s">
        <v>207</v>
      </c>
      <c r="C30" s="34" t="s">
        <v>230</v>
      </c>
      <c r="D30" s="38" t="s">
        <v>94</v>
      </c>
      <c r="E30" s="87">
        <v>13</v>
      </c>
      <c r="F30" s="87">
        <v>13</v>
      </c>
      <c r="G30" s="87">
        <v>14</v>
      </c>
      <c r="H30" s="101">
        <f t="shared" si="0"/>
        <v>40</v>
      </c>
      <c r="I30" s="11">
        <v>17</v>
      </c>
      <c r="J30" s="11">
        <v>16</v>
      </c>
      <c r="K30" s="11">
        <v>19</v>
      </c>
      <c r="L30" s="78">
        <f t="shared" si="1"/>
        <v>52</v>
      </c>
      <c r="M30" s="11">
        <v>11</v>
      </c>
      <c r="N30" s="11">
        <v>16</v>
      </c>
      <c r="O30" s="11"/>
      <c r="P30" s="78">
        <f t="shared" si="2"/>
        <v>27</v>
      </c>
      <c r="Q30" s="11"/>
      <c r="R30" s="11"/>
      <c r="S30" s="11"/>
      <c r="T30" s="78">
        <f t="shared" si="3"/>
        <v>0</v>
      </c>
      <c r="U30" s="11">
        <v>17</v>
      </c>
      <c r="V30" s="11">
        <v>20</v>
      </c>
      <c r="W30" s="11">
        <v>20</v>
      </c>
      <c r="X30" s="61">
        <f t="shared" si="4"/>
        <v>57</v>
      </c>
      <c r="Y30" s="11">
        <v>11</v>
      </c>
      <c r="Z30" s="11">
        <v>14</v>
      </c>
      <c r="AA30" s="11">
        <v>19</v>
      </c>
      <c r="AB30" s="78">
        <f t="shared" si="6"/>
        <v>44</v>
      </c>
      <c r="AC30" t="s">
        <v>99</v>
      </c>
      <c r="AD30" t="s">
        <v>99</v>
      </c>
      <c r="AE30" t="s">
        <v>99</v>
      </c>
      <c r="AF30" s="78">
        <f t="shared" si="7"/>
        <v>0</v>
      </c>
      <c r="AG30" s="78">
        <f>SUM((H30+L30+P30+T30+X30+AB30+AF30))</f>
        <v>220</v>
      </c>
      <c r="AH30" s="6">
        <v>26</v>
      </c>
      <c r="AI30" s="8">
        <v>15</v>
      </c>
    </row>
    <row r="31" spans="1:35" ht="12.75">
      <c r="A31" s="6">
        <v>10</v>
      </c>
      <c r="B31" s="49" t="s">
        <v>238</v>
      </c>
      <c r="C31" s="87" t="s">
        <v>214</v>
      </c>
      <c r="D31" s="18" t="s">
        <v>6</v>
      </c>
      <c r="E31" s="97">
        <v>24</v>
      </c>
      <c r="F31" s="87">
        <v>21</v>
      </c>
      <c r="G31" s="87">
        <v>26</v>
      </c>
      <c r="H31" s="101">
        <f t="shared" si="0"/>
        <v>71</v>
      </c>
      <c r="I31" s="11">
        <v>22</v>
      </c>
      <c r="J31" s="11">
        <v>25</v>
      </c>
      <c r="K31" s="11">
        <v>23</v>
      </c>
      <c r="L31" s="78">
        <f t="shared" si="1"/>
        <v>70</v>
      </c>
      <c r="M31" s="11">
        <v>33</v>
      </c>
      <c r="N31" s="11">
        <v>33</v>
      </c>
      <c r="O31" s="11"/>
      <c r="P31" s="78">
        <f t="shared" si="2"/>
        <v>66</v>
      </c>
      <c r="Q31" s="11"/>
      <c r="R31" s="11"/>
      <c r="S31" s="11"/>
      <c r="T31" s="78">
        <f t="shared" si="3"/>
        <v>0</v>
      </c>
      <c r="U31" s="11"/>
      <c r="V31" s="11"/>
      <c r="W31" s="11"/>
      <c r="X31" s="61">
        <f t="shared" si="4"/>
        <v>0</v>
      </c>
      <c r="Y31" s="11"/>
      <c r="Z31" s="11"/>
      <c r="AA31" s="11"/>
      <c r="AB31" s="78">
        <f t="shared" si="6"/>
        <v>0</v>
      </c>
      <c r="AF31" s="78">
        <f t="shared" si="7"/>
        <v>0</v>
      </c>
      <c r="AG31" s="78">
        <f t="shared" si="5"/>
        <v>207</v>
      </c>
      <c r="AH31" s="6">
        <v>27</v>
      </c>
      <c r="AI31" s="8">
        <v>14</v>
      </c>
    </row>
    <row r="32" spans="1:35" ht="12.75">
      <c r="A32" s="70">
        <v>49</v>
      </c>
      <c r="B32" s="49" t="s">
        <v>80</v>
      </c>
      <c r="C32" s="34" t="s">
        <v>81</v>
      </c>
      <c r="D32" s="26" t="s">
        <v>9</v>
      </c>
      <c r="H32" s="101">
        <f t="shared" si="0"/>
        <v>0</v>
      </c>
      <c r="L32" s="80">
        <f t="shared" si="1"/>
        <v>0</v>
      </c>
      <c r="P32" s="78">
        <f t="shared" si="2"/>
        <v>0</v>
      </c>
      <c r="T32" s="78">
        <f t="shared" si="3"/>
        <v>0</v>
      </c>
      <c r="X32" s="61">
        <f t="shared" si="4"/>
        <v>0</v>
      </c>
      <c r="Y32">
        <v>43</v>
      </c>
      <c r="Z32">
        <v>45</v>
      </c>
      <c r="AA32">
        <v>33</v>
      </c>
      <c r="AB32" s="78">
        <f t="shared" si="6"/>
        <v>121</v>
      </c>
      <c r="AC32">
        <v>21</v>
      </c>
      <c r="AD32">
        <v>26</v>
      </c>
      <c r="AE32">
        <v>25</v>
      </c>
      <c r="AF32" s="78">
        <f t="shared" si="7"/>
        <v>72</v>
      </c>
      <c r="AG32" s="78">
        <f t="shared" si="5"/>
        <v>193</v>
      </c>
      <c r="AH32" s="6">
        <v>28</v>
      </c>
      <c r="AI32" s="8">
        <v>13</v>
      </c>
    </row>
    <row r="33" spans="1:35" ht="12.75">
      <c r="A33">
        <v>46</v>
      </c>
      <c r="B33" s="49" t="s">
        <v>288</v>
      </c>
      <c r="C33" s="34" t="s">
        <v>252</v>
      </c>
      <c r="D33" s="26" t="s">
        <v>9</v>
      </c>
      <c r="H33" s="101">
        <f t="shared" si="0"/>
        <v>0</v>
      </c>
      <c r="L33" s="80">
        <f t="shared" si="1"/>
        <v>0</v>
      </c>
      <c r="P33" s="78">
        <f t="shared" si="2"/>
        <v>0</v>
      </c>
      <c r="R33" s="124"/>
      <c r="T33" s="78">
        <f t="shared" si="3"/>
        <v>0</v>
      </c>
      <c r="X33" s="61">
        <f t="shared" si="4"/>
        <v>0</v>
      </c>
      <c r="Y33" s="10">
        <v>60</v>
      </c>
      <c r="Z33" s="10">
        <v>60</v>
      </c>
      <c r="AA33" s="10">
        <v>60</v>
      </c>
      <c r="AB33" s="115">
        <f t="shared" si="6"/>
        <v>180</v>
      </c>
      <c r="AF33" s="78">
        <f t="shared" si="7"/>
        <v>0</v>
      </c>
      <c r="AG33" s="78">
        <f t="shared" si="5"/>
        <v>180</v>
      </c>
      <c r="AH33" s="6">
        <v>29</v>
      </c>
      <c r="AI33" s="8">
        <v>12</v>
      </c>
    </row>
    <row r="34" spans="1:35" ht="12.75">
      <c r="A34" s="6">
        <v>67</v>
      </c>
      <c r="B34" s="49" t="s">
        <v>248</v>
      </c>
      <c r="C34" s="34" t="s">
        <v>249</v>
      </c>
      <c r="D34" s="29" t="s">
        <v>12</v>
      </c>
      <c r="E34" s="87"/>
      <c r="F34" s="87"/>
      <c r="G34" s="87"/>
      <c r="H34" s="101">
        <f t="shared" si="0"/>
        <v>0</v>
      </c>
      <c r="I34" s="107">
        <v>60</v>
      </c>
      <c r="J34" s="107">
        <v>60</v>
      </c>
      <c r="K34" s="107">
        <v>60</v>
      </c>
      <c r="L34" s="55">
        <f t="shared" si="1"/>
        <v>180</v>
      </c>
      <c r="M34" s="11"/>
      <c r="N34" s="11"/>
      <c r="O34" s="11"/>
      <c r="P34" s="78">
        <f t="shared" si="2"/>
        <v>0</v>
      </c>
      <c r="Q34" s="11"/>
      <c r="R34" s="11"/>
      <c r="S34" s="11"/>
      <c r="T34" s="78">
        <f t="shared" si="3"/>
        <v>0</v>
      </c>
      <c r="U34" s="11"/>
      <c r="V34" s="11"/>
      <c r="W34" s="11"/>
      <c r="X34" s="61">
        <f t="shared" si="4"/>
        <v>0</v>
      </c>
      <c r="Y34" s="11"/>
      <c r="Z34" s="11"/>
      <c r="AA34" s="11"/>
      <c r="AB34" s="78">
        <f t="shared" si="6"/>
        <v>0</v>
      </c>
      <c r="AF34" s="78">
        <f t="shared" si="7"/>
        <v>0</v>
      </c>
      <c r="AG34" s="78">
        <f t="shared" si="5"/>
        <v>180</v>
      </c>
      <c r="AH34" s="6">
        <v>30</v>
      </c>
      <c r="AI34" s="8">
        <v>11</v>
      </c>
    </row>
    <row r="35" spans="1:35" ht="12.75">
      <c r="A35" s="70">
        <v>115</v>
      </c>
      <c r="B35" s="44" t="s">
        <v>274</v>
      </c>
      <c r="C35" s="44" t="s">
        <v>74</v>
      </c>
      <c r="D35" s="18" t="s">
        <v>6</v>
      </c>
      <c r="H35" s="78">
        <f>SUM(E35:G35)</f>
        <v>0</v>
      </c>
      <c r="I35" s="11"/>
      <c r="J35" s="11"/>
      <c r="K35" s="11"/>
      <c r="L35" s="78">
        <f t="shared" si="1"/>
        <v>0</v>
      </c>
      <c r="M35" s="11"/>
      <c r="N35" s="11"/>
      <c r="O35" s="11"/>
      <c r="P35" s="78">
        <f t="shared" si="2"/>
        <v>0</v>
      </c>
      <c r="Q35" s="11"/>
      <c r="R35" s="11"/>
      <c r="S35" s="11"/>
      <c r="T35" s="78">
        <f t="shared" si="3"/>
        <v>0</v>
      </c>
      <c r="U35" s="11">
        <v>26</v>
      </c>
      <c r="V35" s="11">
        <v>21</v>
      </c>
      <c r="W35" s="119">
        <v>60</v>
      </c>
      <c r="X35" s="61">
        <f t="shared" si="4"/>
        <v>107</v>
      </c>
      <c r="Y35" s="11"/>
      <c r="Z35" s="11"/>
      <c r="AA35" s="11"/>
      <c r="AB35" s="78">
        <f t="shared" si="6"/>
        <v>0</v>
      </c>
      <c r="AC35">
        <v>23</v>
      </c>
      <c r="AD35">
        <v>18</v>
      </c>
      <c r="AE35">
        <v>20</v>
      </c>
      <c r="AF35" s="78">
        <f t="shared" si="7"/>
        <v>61</v>
      </c>
      <c r="AG35" s="78">
        <f t="shared" si="5"/>
        <v>168</v>
      </c>
      <c r="AH35" s="6">
        <v>31</v>
      </c>
      <c r="AI35" s="8">
        <v>10</v>
      </c>
    </row>
    <row r="36" spans="1:35" ht="12.75">
      <c r="A36" s="70">
        <v>65</v>
      </c>
      <c r="B36" s="49" t="s">
        <v>246</v>
      </c>
      <c r="C36" s="34" t="s">
        <v>247</v>
      </c>
      <c r="D36" s="29" t="s">
        <v>12</v>
      </c>
      <c r="E36" s="87"/>
      <c r="F36" s="87"/>
      <c r="G36" s="87"/>
      <c r="H36" s="101">
        <f t="shared" si="0"/>
        <v>0</v>
      </c>
      <c r="I36" s="11">
        <v>25</v>
      </c>
      <c r="J36" s="11">
        <v>27</v>
      </c>
      <c r="K36" s="11">
        <v>25</v>
      </c>
      <c r="L36" s="80">
        <f t="shared" si="1"/>
        <v>77</v>
      </c>
      <c r="M36" s="11"/>
      <c r="N36" s="11"/>
      <c r="O36" s="11"/>
      <c r="P36" s="78">
        <f t="shared" si="2"/>
        <v>0</v>
      </c>
      <c r="Q36" s="11"/>
      <c r="R36" s="11"/>
      <c r="S36" s="11"/>
      <c r="T36" s="78">
        <f t="shared" si="3"/>
        <v>0</v>
      </c>
      <c r="U36" s="11">
        <v>9</v>
      </c>
      <c r="V36" s="11" t="s">
        <v>99</v>
      </c>
      <c r="W36" s="11" t="s">
        <v>99</v>
      </c>
      <c r="X36" s="61">
        <f t="shared" si="4"/>
        <v>9</v>
      </c>
      <c r="Y36" s="11"/>
      <c r="Z36" s="11"/>
      <c r="AA36" s="11"/>
      <c r="AB36" s="78">
        <f t="shared" si="6"/>
        <v>0</v>
      </c>
      <c r="AC36">
        <v>27</v>
      </c>
      <c r="AD36">
        <v>24</v>
      </c>
      <c r="AE36">
        <v>24</v>
      </c>
      <c r="AF36" s="78">
        <f t="shared" si="7"/>
        <v>75</v>
      </c>
      <c r="AG36" s="78">
        <f t="shared" si="5"/>
        <v>161</v>
      </c>
      <c r="AH36" s="6">
        <v>32</v>
      </c>
      <c r="AI36" s="8">
        <v>9</v>
      </c>
    </row>
    <row r="37" spans="1:35" ht="12.75">
      <c r="A37" s="70">
        <v>18</v>
      </c>
      <c r="B37" s="44" t="s">
        <v>74</v>
      </c>
      <c r="C37" s="44" t="s">
        <v>275</v>
      </c>
      <c r="D37" s="18" t="s">
        <v>6</v>
      </c>
      <c r="H37" s="78">
        <f>SUM(E37:G37)</f>
        <v>0</v>
      </c>
      <c r="I37" s="11"/>
      <c r="J37" s="11"/>
      <c r="K37" s="11"/>
      <c r="L37" s="80">
        <f t="shared" si="1"/>
        <v>0</v>
      </c>
      <c r="M37" s="11"/>
      <c r="N37" s="11"/>
      <c r="O37" s="11"/>
      <c r="P37" s="78">
        <f t="shared" si="2"/>
        <v>0</v>
      </c>
      <c r="Q37" s="11"/>
      <c r="R37" s="11"/>
      <c r="S37" s="11"/>
      <c r="T37" s="78">
        <f t="shared" si="3"/>
        <v>0</v>
      </c>
      <c r="U37" s="11">
        <v>23</v>
      </c>
      <c r="V37" s="11">
        <v>19</v>
      </c>
      <c r="W37" s="11">
        <v>25</v>
      </c>
      <c r="X37" s="61">
        <f t="shared" si="4"/>
        <v>67</v>
      </c>
      <c r="Y37" s="11"/>
      <c r="Z37" s="11"/>
      <c r="AA37" s="11"/>
      <c r="AB37" s="78">
        <f t="shared" si="6"/>
        <v>0</v>
      </c>
      <c r="AC37">
        <v>20</v>
      </c>
      <c r="AD37">
        <v>20</v>
      </c>
      <c r="AE37">
        <v>19</v>
      </c>
      <c r="AF37" s="78">
        <f t="shared" si="7"/>
        <v>59</v>
      </c>
      <c r="AG37" s="78">
        <f t="shared" si="5"/>
        <v>126</v>
      </c>
      <c r="AH37" s="6">
        <v>33</v>
      </c>
      <c r="AI37" s="8">
        <v>8</v>
      </c>
    </row>
    <row r="38" spans="1:35" ht="12.75">
      <c r="A38" s="6">
        <v>16</v>
      </c>
      <c r="B38" s="6" t="s">
        <v>259</v>
      </c>
      <c r="C38" t="s">
        <v>258</v>
      </c>
      <c r="D38" s="18" t="s">
        <v>6</v>
      </c>
      <c r="H38" s="78">
        <f>SUM(E38:G38)</f>
        <v>0</v>
      </c>
      <c r="I38" s="11"/>
      <c r="J38" s="11"/>
      <c r="K38" s="11"/>
      <c r="L38" s="78">
        <f t="shared" si="1"/>
        <v>0</v>
      </c>
      <c r="M38" s="107">
        <v>60</v>
      </c>
      <c r="N38" s="107">
        <v>60</v>
      </c>
      <c r="O38" s="11"/>
      <c r="P38" s="115">
        <f t="shared" si="2"/>
        <v>120</v>
      </c>
      <c r="Q38" s="11"/>
      <c r="R38" s="11"/>
      <c r="S38" s="11"/>
      <c r="T38" s="78">
        <f t="shared" si="3"/>
        <v>0</v>
      </c>
      <c r="U38" s="11"/>
      <c r="V38" s="11"/>
      <c r="W38" s="11"/>
      <c r="X38" s="61">
        <f t="shared" si="4"/>
        <v>0</v>
      </c>
      <c r="Y38" s="11"/>
      <c r="Z38" s="11"/>
      <c r="AA38" s="11"/>
      <c r="AB38" s="78">
        <f t="shared" si="6"/>
        <v>0</v>
      </c>
      <c r="AF38" s="78">
        <f t="shared" si="7"/>
        <v>0</v>
      </c>
      <c r="AG38" s="78">
        <f t="shared" si="5"/>
        <v>120</v>
      </c>
      <c r="AH38" s="6">
        <v>34</v>
      </c>
      <c r="AI38" s="8">
        <v>7</v>
      </c>
    </row>
    <row r="39" spans="1:35" ht="12.75">
      <c r="A39" s="70">
        <v>56</v>
      </c>
      <c r="B39" s="49" t="s">
        <v>203</v>
      </c>
      <c r="C39" s="87" t="s">
        <v>297</v>
      </c>
      <c r="D39" s="20" t="s">
        <v>10</v>
      </c>
      <c r="E39" s="87" t="s">
        <v>241</v>
      </c>
      <c r="F39" s="87" t="s">
        <v>241</v>
      </c>
      <c r="G39" s="87" t="s">
        <v>99</v>
      </c>
      <c r="H39" s="101">
        <f t="shared" si="0"/>
        <v>0</v>
      </c>
      <c r="I39" s="11">
        <v>15</v>
      </c>
      <c r="J39" s="11">
        <v>17</v>
      </c>
      <c r="K39" s="11">
        <v>18</v>
      </c>
      <c r="L39" s="78">
        <f t="shared" si="1"/>
        <v>50</v>
      </c>
      <c r="M39" s="11">
        <v>8</v>
      </c>
      <c r="N39" s="11">
        <v>13</v>
      </c>
      <c r="O39" s="11"/>
      <c r="P39" s="78">
        <f t="shared" si="2"/>
        <v>21</v>
      </c>
      <c r="Q39" s="11"/>
      <c r="R39" s="11"/>
      <c r="S39" s="11"/>
      <c r="T39" s="78">
        <f t="shared" si="3"/>
        <v>0</v>
      </c>
      <c r="U39" s="11">
        <v>10</v>
      </c>
      <c r="V39" s="11" t="s">
        <v>99</v>
      </c>
      <c r="W39" s="11" t="s">
        <v>99</v>
      </c>
      <c r="X39" s="61">
        <f t="shared" si="4"/>
        <v>10</v>
      </c>
      <c r="Y39" s="11">
        <v>10</v>
      </c>
      <c r="Z39" s="11">
        <v>12</v>
      </c>
      <c r="AA39" s="11">
        <v>15</v>
      </c>
      <c r="AB39" s="78">
        <f t="shared" si="6"/>
        <v>37</v>
      </c>
      <c r="AC39" s="11" t="s">
        <v>241</v>
      </c>
      <c r="AD39" s="11" t="s">
        <v>99</v>
      </c>
      <c r="AE39" s="11" t="s">
        <v>99</v>
      </c>
      <c r="AF39" s="78">
        <f t="shared" si="7"/>
        <v>0</v>
      </c>
      <c r="AG39" s="78">
        <f t="shared" si="5"/>
        <v>118</v>
      </c>
      <c r="AH39" s="6">
        <v>35</v>
      </c>
      <c r="AI39" s="8">
        <v>6</v>
      </c>
    </row>
    <row r="40" spans="1:35" ht="12.75">
      <c r="A40" s="6">
        <v>44</v>
      </c>
      <c r="B40" s="6" t="s">
        <v>265</v>
      </c>
      <c r="C40" t="s">
        <v>263</v>
      </c>
      <c r="D40" s="26" t="s">
        <v>9</v>
      </c>
      <c r="H40" s="78">
        <f>SUM(E40:G40)</f>
        <v>0</v>
      </c>
      <c r="I40" s="11"/>
      <c r="J40" s="11"/>
      <c r="K40" s="11"/>
      <c r="L40" s="80">
        <f t="shared" si="1"/>
        <v>0</v>
      </c>
      <c r="M40" s="11">
        <v>15</v>
      </c>
      <c r="N40" s="11">
        <v>18</v>
      </c>
      <c r="O40" s="11"/>
      <c r="P40" s="78">
        <f t="shared" si="2"/>
        <v>33</v>
      </c>
      <c r="Q40" s="11"/>
      <c r="R40" s="11"/>
      <c r="S40" s="11"/>
      <c r="T40" s="78">
        <f t="shared" si="3"/>
        <v>0</v>
      </c>
      <c r="U40" s="11">
        <v>22</v>
      </c>
      <c r="V40" s="11">
        <v>24</v>
      </c>
      <c r="W40" s="11" t="s">
        <v>99</v>
      </c>
      <c r="X40" s="61">
        <f t="shared" si="4"/>
        <v>46</v>
      </c>
      <c r="Y40" s="11">
        <v>20</v>
      </c>
      <c r="Z40" s="11">
        <v>17</v>
      </c>
      <c r="AA40" s="11" t="s">
        <v>99</v>
      </c>
      <c r="AB40" s="78">
        <f t="shared" si="6"/>
        <v>37</v>
      </c>
      <c r="AF40" s="78">
        <f t="shared" si="7"/>
        <v>0</v>
      </c>
      <c r="AG40" s="78">
        <f t="shared" si="5"/>
        <v>116</v>
      </c>
      <c r="AH40" s="6">
        <v>36</v>
      </c>
      <c r="AI40" s="8">
        <v>5</v>
      </c>
    </row>
    <row r="41" spans="1:35" ht="12.75">
      <c r="A41" s="6" t="s">
        <v>291</v>
      </c>
      <c r="B41" s="49"/>
      <c r="C41" s="34" t="s">
        <v>292</v>
      </c>
      <c r="D41" s="125" t="s">
        <v>293</v>
      </c>
      <c r="H41" s="101">
        <f t="shared" si="0"/>
        <v>0</v>
      </c>
      <c r="L41" s="80">
        <f t="shared" si="1"/>
        <v>0</v>
      </c>
      <c r="P41" s="78">
        <f t="shared" si="2"/>
        <v>0</v>
      </c>
      <c r="T41" s="78">
        <f t="shared" si="3"/>
        <v>0</v>
      </c>
      <c r="X41" s="61">
        <f t="shared" si="4"/>
        <v>0</v>
      </c>
      <c r="Y41">
        <v>39</v>
      </c>
      <c r="Z41">
        <v>41</v>
      </c>
      <c r="AA41">
        <v>35</v>
      </c>
      <c r="AB41" s="78">
        <f t="shared" si="6"/>
        <v>115</v>
      </c>
      <c r="AF41" s="78">
        <f t="shared" si="7"/>
        <v>0</v>
      </c>
      <c r="AG41" s="78">
        <f t="shared" si="5"/>
        <v>115</v>
      </c>
      <c r="AH41" s="6">
        <v>37</v>
      </c>
      <c r="AI41" s="8">
        <v>4</v>
      </c>
    </row>
    <row r="42" spans="1:35" ht="12.75">
      <c r="A42" s="6">
        <v>57</v>
      </c>
      <c r="B42" s="49" t="s">
        <v>204</v>
      </c>
      <c r="C42" s="34" t="s">
        <v>229</v>
      </c>
      <c r="D42" s="20" t="s">
        <v>10</v>
      </c>
      <c r="E42" s="87">
        <v>11</v>
      </c>
      <c r="F42" s="87">
        <v>10</v>
      </c>
      <c r="G42" s="87">
        <v>15</v>
      </c>
      <c r="H42" s="101">
        <f t="shared" si="0"/>
        <v>36</v>
      </c>
      <c r="I42" s="11">
        <v>16</v>
      </c>
      <c r="J42" s="11">
        <v>19</v>
      </c>
      <c r="K42" s="11">
        <v>17</v>
      </c>
      <c r="L42" s="80">
        <f t="shared" si="1"/>
        <v>52</v>
      </c>
      <c r="M42" s="11">
        <v>12</v>
      </c>
      <c r="N42" s="11">
        <v>15</v>
      </c>
      <c r="O42" s="11"/>
      <c r="P42" s="78">
        <f t="shared" si="2"/>
        <v>27</v>
      </c>
      <c r="Q42" s="11"/>
      <c r="R42" s="11"/>
      <c r="S42" s="11"/>
      <c r="T42" s="78">
        <f t="shared" si="3"/>
        <v>0</v>
      </c>
      <c r="U42" s="11"/>
      <c r="V42" s="11"/>
      <c r="W42" s="11"/>
      <c r="X42" s="61">
        <f t="shared" si="4"/>
        <v>0</v>
      </c>
      <c r="Y42" s="11"/>
      <c r="Z42" s="11"/>
      <c r="AA42" s="11"/>
      <c r="AB42" s="78">
        <f t="shared" si="6"/>
        <v>0</v>
      </c>
      <c r="AF42" s="78">
        <f t="shared" si="7"/>
        <v>0</v>
      </c>
      <c r="AG42" s="78">
        <f t="shared" si="5"/>
        <v>115</v>
      </c>
      <c r="AH42" s="6">
        <v>38</v>
      </c>
      <c r="AI42" s="8">
        <v>3</v>
      </c>
    </row>
    <row r="43" spans="1:35" ht="12.75">
      <c r="A43" s="70">
        <v>167</v>
      </c>
      <c r="B43" s="49" t="s">
        <v>253</v>
      </c>
      <c r="C43" s="34" t="s">
        <v>254</v>
      </c>
      <c r="D43" s="29" t="s">
        <v>12</v>
      </c>
      <c r="E43" s="87"/>
      <c r="F43" s="87"/>
      <c r="G43" s="87"/>
      <c r="H43" s="101">
        <f t="shared" si="0"/>
        <v>0</v>
      </c>
      <c r="I43" s="11">
        <v>24</v>
      </c>
      <c r="J43" s="11" t="s">
        <v>241</v>
      </c>
      <c r="K43" s="11" t="s">
        <v>99</v>
      </c>
      <c r="L43" s="80">
        <f t="shared" si="1"/>
        <v>24</v>
      </c>
      <c r="M43" s="11"/>
      <c r="N43" s="11"/>
      <c r="O43" s="11"/>
      <c r="P43" s="78">
        <f t="shared" si="2"/>
        <v>0</v>
      </c>
      <c r="Q43" s="11"/>
      <c r="R43" s="11"/>
      <c r="S43" s="11"/>
      <c r="T43" s="78">
        <f t="shared" si="3"/>
        <v>0</v>
      </c>
      <c r="U43" s="11"/>
      <c r="V43" s="11"/>
      <c r="W43" s="11"/>
      <c r="X43" s="61">
        <f t="shared" si="4"/>
        <v>0</v>
      </c>
      <c r="Y43" s="11"/>
      <c r="Z43" s="11"/>
      <c r="AA43" s="11"/>
      <c r="AB43" s="78">
        <f t="shared" si="6"/>
        <v>0</v>
      </c>
      <c r="AC43">
        <v>29</v>
      </c>
      <c r="AD43">
        <v>31</v>
      </c>
      <c r="AE43">
        <v>27</v>
      </c>
      <c r="AF43" s="78">
        <f t="shared" si="7"/>
        <v>87</v>
      </c>
      <c r="AG43" s="78">
        <f t="shared" si="5"/>
        <v>111</v>
      </c>
      <c r="AH43" s="6">
        <v>39</v>
      </c>
      <c r="AI43" s="8">
        <v>2</v>
      </c>
    </row>
    <row r="44" spans="1:35" ht="12.75">
      <c r="A44" s="6">
        <v>14</v>
      </c>
      <c r="B44" s="44" t="s">
        <v>269</v>
      </c>
      <c r="C44" s="116" t="s">
        <v>217</v>
      </c>
      <c r="D44" s="18" t="s">
        <v>6</v>
      </c>
      <c r="H44" s="78">
        <f>SUM(E44:G44)</f>
        <v>0</v>
      </c>
      <c r="I44" s="11"/>
      <c r="J44" s="11"/>
      <c r="K44" s="11"/>
      <c r="L44" s="78">
        <f t="shared" si="1"/>
        <v>0</v>
      </c>
      <c r="M44" s="108">
        <v>54</v>
      </c>
      <c r="N44" s="108">
        <v>54</v>
      </c>
      <c r="O44" s="11"/>
      <c r="P44" s="117">
        <f t="shared" si="2"/>
        <v>108</v>
      </c>
      <c r="Q44" s="11"/>
      <c r="R44" s="11"/>
      <c r="S44" s="11"/>
      <c r="T44" s="78">
        <f t="shared" si="3"/>
        <v>0</v>
      </c>
      <c r="U44" s="11"/>
      <c r="V44" s="11"/>
      <c r="W44" s="11"/>
      <c r="X44" s="61">
        <f t="shared" si="4"/>
        <v>0</v>
      </c>
      <c r="Y44" s="11"/>
      <c r="Z44" s="11"/>
      <c r="AA44" s="11"/>
      <c r="AB44" s="78">
        <f t="shared" si="6"/>
        <v>0</v>
      </c>
      <c r="AF44" s="78">
        <f t="shared" si="7"/>
        <v>0</v>
      </c>
      <c r="AG44" s="78">
        <f t="shared" si="5"/>
        <v>108</v>
      </c>
      <c r="AH44" s="6">
        <v>40</v>
      </c>
      <c r="AI44" s="8">
        <v>1</v>
      </c>
    </row>
    <row r="45" spans="1:35" ht="12.75">
      <c r="A45" s="6">
        <v>33</v>
      </c>
      <c r="B45" s="49" t="s">
        <v>233</v>
      </c>
      <c r="C45" s="87" t="s">
        <v>234</v>
      </c>
      <c r="D45" s="30" t="s">
        <v>8</v>
      </c>
      <c r="E45" s="87">
        <v>43</v>
      </c>
      <c r="F45" s="87">
        <v>47</v>
      </c>
      <c r="G45" s="87">
        <v>16</v>
      </c>
      <c r="H45" s="101">
        <f t="shared" si="0"/>
        <v>106</v>
      </c>
      <c r="I45" s="11"/>
      <c r="J45" s="11"/>
      <c r="K45" s="11"/>
      <c r="L45" s="78">
        <f t="shared" si="1"/>
        <v>0</v>
      </c>
      <c r="M45" s="11"/>
      <c r="N45" s="11"/>
      <c r="O45" s="11"/>
      <c r="P45" s="78">
        <f t="shared" si="2"/>
        <v>0</v>
      </c>
      <c r="Q45" s="11"/>
      <c r="R45" s="11"/>
      <c r="S45" s="11"/>
      <c r="T45" s="78">
        <f t="shared" si="3"/>
        <v>0</v>
      </c>
      <c r="U45" s="11"/>
      <c r="V45" s="11"/>
      <c r="W45" s="11"/>
      <c r="X45" s="61">
        <f t="shared" si="4"/>
        <v>0</v>
      </c>
      <c r="Y45" s="11"/>
      <c r="Z45" s="11"/>
      <c r="AA45" s="11"/>
      <c r="AB45" s="78">
        <f t="shared" si="6"/>
        <v>0</v>
      </c>
      <c r="AF45" s="78">
        <f t="shared" si="7"/>
        <v>0</v>
      </c>
      <c r="AG45" s="78">
        <f t="shared" si="5"/>
        <v>106</v>
      </c>
      <c r="AH45" s="6">
        <v>41</v>
      </c>
      <c r="AI45" s="8"/>
    </row>
    <row r="46" spans="1:35" ht="12.75">
      <c r="A46" s="70">
        <v>3</v>
      </c>
      <c r="B46" s="49" t="s">
        <v>307</v>
      </c>
      <c r="C46" s="34" t="s">
        <v>308</v>
      </c>
      <c r="D46" s="27" t="s">
        <v>0</v>
      </c>
      <c r="E46" s="87"/>
      <c r="F46" s="87"/>
      <c r="G46" s="87"/>
      <c r="H46" s="101"/>
      <c r="I46" s="11"/>
      <c r="J46" s="11"/>
      <c r="K46" s="11"/>
      <c r="L46" s="80"/>
      <c r="M46" s="11"/>
      <c r="N46" s="11"/>
      <c r="O46" s="11"/>
      <c r="P46" s="78"/>
      <c r="Q46" s="11"/>
      <c r="R46" s="11"/>
      <c r="S46" s="11"/>
      <c r="T46" s="78"/>
      <c r="U46" s="11"/>
      <c r="V46" s="11"/>
      <c r="W46" s="11"/>
      <c r="X46" s="61"/>
      <c r="Y46" s="11"/>
      <c r="Z46" s="11"/>
      <c r="AA46" s="11"/>
      <c r="AB46" s="78"/>
      <c r="AC46">
        <v>35</v>
      </c>
      <c r="AD46">
        <v>35</v>
      </c>
      <c r="AE46">
        <v>33</v>
      </c>
      <c r="AF46" s="78">
        <f t="shared" si="7"/>
        <v>103</v>
      </c>
      <c r="AG46" s="78">
        <f t="shared" si="5"/>
        <v>103</v>
      </c>
      <c r="AH46" s="6">
        <v>42</v>
      </c>
      <c r="AI46" s="8"/>
    </row>
    <row r="47" spans="1:35" ht="12.75">
      <c r="A47" s="6">
        <v>31</v>
      </c>
      <c r="B47" s="49" t="s">
        <v>196</v>
      </c>
      <c r="C47" s="87" t="s">
        <v>223</v>
      </c>
      <c r="D47" s="30" t="s">
        <v>8</v>
      </c>
      <c r="E47" s="87">
        <v>47</v>
      </c>
      <c r="F47" s="87">
        <v>45</v>
      </c>
      <c r="G47" s="87" t="s">
        <v>99</v>
      </c>
      <c r="H47" s="101">
        <f t="shared" si="0"/>
        <v>92</v>
      </c>
      <c r="I47" s="11"/>
      <c r="J47" s="11"/>
      <c r="K47" s="11"/>
      <c r="L47" s="78">
        <f t="shared" si="1"/>
        <v>0</v>
      </c>
      <c r="M47" s="11"/>
      <c r="N47" s="11"/>
      <c r="O47" s="11"/>
      <c r="P47" s="78">
        <f t="shared" si="2"/>
        <v>0</v>
      </c>
      <c r="Q47" s="11"/>
      <c r="R47" s="11"/>
      <c r="S47" s="11"/>
      <c r="T47" s="78">
        <f t="shared" si="3"/>
        <v>0</v>
      </c>
      <c r="U47" s="11"/>
      <c r="V47" s="11"/>
      <c r="W47" s="11"/>
      <c r="X47" s="61">
        <f t="shared" si="4"/>
        <v>0</v>
      </c>
      <c r="Y47" s="11"/>
      <c r="Z47" s="11"/>
      <c r="AA47" s="11"/>
      <c r="AB47" s="78">
        <f t="shared" si="6"/>
        <v>0</v>
      </c>
      <c r="AF47" s="78">
        <f t="shared" si="7"/>
        <v>0</v>
      </c>
      <c r="AG47" s="78">
        <f t="shared" si="5"/>
        <v>92</v>
      </c>
      <c r="AH47" s="6">
        <v>43</v>
      </c>
      <c r="AI47" s="8"/>
    </row>
    <row r="48" spans="1:35" ht="12.75">
      <c r="A48" s="70">
        <v>35</v>
      </c>
      <c r="B48" s="49" t="s">
        <v>198</v>
      </c>
      <c r="C48" s="87" t="s">
        <v>225</v>
      </c>
      <c r="D48" s="30" t="s">
        <v>8</v>
      </c>
      <c r="E48" s="87">
        <v>23</v>
      </c>
      <c r="F48" s="98">
        <v>18</v>
      </c>
      <c r="G48" s="87">
        <v>10</v>
      </c>
      <c r="H48" s="101">
        <f t="shared" si="0"/>
        <v>51</v>
      </c>
      <c r="I48" s="11"/>
      <c r="J48" s="11"/>
      <c r="K48" s="11"/>
      <c r="L48" s="78">
        <f t="shared" si="1"/>
        <v>0</v>
      </c>
      <c r="M48" s="11"/>
      <c r="N48" s="11"/>
      <c r="O48" s="11"/>
      <c r="P48" s="78">
        <f t="shared" si="2"/>
        <v>0</v>
      </c>
      <c r="Q48" s="11"/>
      <c r="R48" s="11"/>
      <c r="S48" s="11"/>
      <c r="T48" s="78">
        <f t="shared" si="3"/>
        <v>0</v>
      </c>
      <c r="U48" s="11"/>
      <c r="V48" s="11"/>
      <c r="W48" s="11"/>
      <c r="X48" s="61">
        <f t="shared" si="4"/>
        <v>0</v>
      </c>
      <c r="Y48" s="11"/>
      <c r="Z48" s="11"/>
      <c r="AA48" s="11"/>
      <c r="AB48" s="78">
        <f t="shared" si="6"/>
        <v>0</v>
      </c>
      <c r="AC48">
        <v>16</v>
      </c>
      <c r="AD48">
        <v>23</v>
      </c>
      <c r="AE48" t="s">
        <v>241</v>
      </c>
      <c r="AF48" s="78">
        <f t="shared" si="7"/>
        <v>39</v>
      </c>
      <c r="AG48" s="78">
        <f t="shared" si="5"/>
        <v>90</v>
      </c>
      <c r="AH48" s="6">
        <v>44</v>
      </c>
      <c r="AI48" s="8"/>
    </row>
    <row r="49" spans="1:35" ht="12.75">
      <c r="A49" s="6">
        <v>166</v>
      </c>
      <c r="B49" s="49" t="s">
        <v>251</v>
      </c>
      <c r="C49" s="34" t="s">
        <v>252</v>
      </c>
      <c r="D49" s="29" t="s">
        <v>12</v>
      </c>
      <c r="E49" s="87"/>
      <c r="F49" s="87"/>
      <c r="G49" s="87"/>
      <c r="H49" s="101">
        <f t="shared" si="0"/>
        <v>0</v>
      </c>
      <c r="I49" s="11">
        <v>23</v>
      </c>
      <c r="J49" s="11">
        <v>35</v>
      </c>
      <c r="K49" s="11">
        <v>31</v>
      </c>
      <c r="L49" s="80">
        <f t="shared" si="1"/>
        <v>89</v>
      </c>
      <c r="M49" s="11"/>
      <c r="N49" s="11"/>
      <c r="O49" s="11"/>
      <c r="P49" s="78">
        <f t="shared" si="2"/>
        <v>0</v>
      </c>
      <c r="Q49" s="11"/>
      <c r="R49" s="11"/>
      <c r="S49" s="11"/>
      <c r="T49" s="78">
        <f t="shared" si="3"/>
        <v>0</v>
      </c>
      <c r="U49" s="11"/>
      <c r="V49" s="11"/>
      <c r="W49" s="11"/>
      <c r="X49" s="61">
        <f t="shared" si="4"/>
        <v>0</v>
      </c>
      <c r="Y49" s="11"/>
      <c r="Z49" s="11"/>
      <c r="AA49" s="11"/>
      <c r="AB49" s="78">
        <f t="shared" si="6"/>
        <v>0</v>
      </c>
      <c r="AF49" s="78">
        <f t="shared" si="7"/>
        <v>0</v>
      </c>
      <c r="AG49" s="78">
        <f t="shared" si="5"/>
        <v>89</v>
      </c>
      <c r="AH49" s="6">
        <v>45</v>
      </c>
      <c r="AI49" s="8"/>
    </row>
    <row r="50" spans="1:35" ht="12.75">
      <c r="A50" s="6">
        <v>20</v>
      </c>
      <c r="B50" s="6" t="s">
        <v>261</v>
      </c>
      <c r="C50" t="s">
        <v>262</v>
      </c>
      <c r="D50" s="31" t="s">
        <v>7</v>
      </c>
      <c r="H50" s="78">
        <f>SUM(E50:G50)</f>
        <v>0</v>
      </c>
      <c r="I50" s="11"/>
      <c r="J50" s="11"/>
      <c r="K50" s="11"/>
      <c r="L50" s="78">
        <f t="shared" si="1"/>
        <v>0</v>
      </c>
      <c r="M50" s="11">
        <v>19</v>
      </c>
      <c r="N50" s="11">
        <v>10</v>
      </c>
      <c r="O50" s="11"/>
      <c r="P50" s="78">
        <f t="shared" si="2"/>
        <v>29</v>
      </c>
      <c r="Q50" s="11"/>
      <c r="R50" s="11"/>
      <c r="S50" s="11"/>
      <c r="T50" s="78">
        <f t="shared" si="3"/>
        <v>0</v>
      </c>
      <c r="U50" s="11">
        <v>35</v>
      </c>
      <c r="V50" s="11">
        <v>23</v>
      </c>
      <c r="W50" s="11" t="s">
        <v>99</v>
      </c>
      <c r="X50" s="61">
        <f t="shared" si="4"/>
        <v>58</v>
      </c>
      <c r="Y50" s="11"/>
      <c r="Z50" s="11"/>
      <c r="AA50" s="11"/>
      <c r="AB50" s="78">
        <f t="shared" si="6"/>
        <v>0</v>
      </c>
      <c r="AF50" s="78">
        <f t="shared" si="7"/>
        <v>0</v>
      </c>
      <c r="AG50" s="78">
        <f t="shared" si="5"/>
        <v>87</v>
      </c>
      <c r="AH50" s="6">
        <v>46</v>
      </c>
      <c r="AI50" s="8"/>
    </row>
    <row r="51" spans="1:35" ht="12.75">
      <c r="A51" s="6">
        <v>58</v>
      </c>
      <c r="B51" s="39" t="s">
        <v>278</v>
      </c>
      <c r="C51" s="39" t="s">
        <v>279</v>
      </c>
      <c r="D51" s="20" t="s">
        <v>10</v>
      </c>
      <c r="H51" s="78">
        <f>SUM(E51:G51)</f>
        <v>0</v>
      </c>
      <c r="I51" s="11"/>
      <c r="J51" s="11"/>
      <c r="K51" s="11"/>
      <c r="L51" s="78">
        <f t="shared" si="1"/>
        <v>0</v>
      </c>
      <c r="M51" s="11"/>
      <c r="N51" s="11"/>
      <c r="O51" s="11"/>
      <c r="P51" s="78">
        <f t="shared" si="2"/>
        <v>0</v>
      </c>
      <c r="Q51" s="11"/>
      <c r="R51" s="11"/>
      <c r="S51" s="11"/>
      <c r="T51" s="78">
        <f t="shared" si="3"/>
        <v>0</v>
      </c>
      <c r="U51" s="11">
        <v>15</v>
      </c>
      <c r="V51" s="11">
        <v>16</v>
      </c>
      <c r="W51" s="11" t="s">
        <v>99</v>
      </c>
      <c r="X51" s="61">
        <f t="shared" si="4"/>
        <v>31</v>
      </c>
      <c r="Y51" s="11">
        <v>16</v>
      </c>
      <c r="Z51" s="11">
        <v>16</v>
      </c>
      <c r="AA51" s="11">
        <v>20</v>
      </c>
      <c r="AB51" s="78">
        <f t="shared" si="6"/>
        <v>52</v>
      </c>
      <c r="AF51" s="78">
        <f t="shared" si="7"/>
        <v>0</v>
      </c>
      <c r="AG51" s="78">
        <f t="shared" si="5"/>
        <v>83</v>
      </c>
      <c r="AH51" s="6">
        <v>47</v>
      </c>
      <c r="AI51" s="8"/>
    </row>
    <row r="52" spans="1:35" ht="12.75">
      <c r="A52" s="6">
        <v>21</v>
      </c>
      <c r="B52" s="49" t="s">
        <v>189</v>
      </c>
      <c r="C52" s="87" t="s">
        <v>218</v>
      </c>
      <c r="D52" s="31" t="s">
        <v>7</v>
      </c>
      <c r="E52" s="87" t="s">
        <v>241</v>
      </c>
      <c r="F52" s="96">
        <v>16</v>
      </c>
      <c r="G52" s="87">
        <v>18</v>
      </c>
      <c r="H52" s="101">
        <f t="shared" si="0"/>
        <v>34</v>
      </c>
      <c r="I52" s="11"/>
      <c r="J52" s="11"/>
      <c r="K52" s="11"/>
      <c r="L52" s="78">
        <f t="shared" si="1"/>
        <v>0</v>
      </c>
      <c r="M52" s="11"/>
      <c r="N52" s="11"/>
      <c r="O52" s="11"/>
      <c r="P52" s="78">
        <f t="shared" si="2"/>
        <v>0</v>
      </c>
      <c r="Q52" s="11"/>
      <c r="R52" s="11"/>
      <c r="S52" s="11"/>
      <c r="T52" s="78">
        <f t="shared" si="3"/>
        <v>0</v>
      </c>
      <c r="U52" s="11">
        <v>31</v>
      </c>
      <c r="V52" s="11">
        <v>13</v>
      </c>
      <c r="W52" s="11" t="s">
        <v>99</v>
      </c>
      <c r="X52" s="61">
        <f t="shared" si="4"/>
        <v>44</v>
      </c>
      <c r="Y52" s="11"/>
      <c r="Z52" s="11"/>
      <c r="AA52" s="11"/>
      <c r="AB52" s="78">
        <f t="shared" si="6"/>
        <v>0</v>
      </c>
      <c r="AF52" s="78">
        <f t="shared" si="7"/>
        <v>0</v>
      </c>
      <c r="AG52" s="78">
        <f t="shared" si="5"/>
        <v>78</v>
      </c>
      <c r="AH52" s="6">
        <v>48</v>
      </c>
      <c r="AI52" s="8"/>
    </row>
    <row r="53" spans="1:35" ht="12.75">
      <c r="A53" s="6">
        <v>43</v>
      </c>
      <c r="B53" s="41" t="s">
        <v>280</v>
      </c>
      <c r="C53" s="41" t="s">
        <v>281</v>
      </c>
      <c r="D53" s="26" t="s">
        <v>9</v>
      </c>
      <c r="H53" s="78">
        <f>SUM(E53:G53)</f>
        <v>0</v>
      </c>
      <c r="I53" s="11"/>
      <c r="J53" s="11"/>
      <c r="K53" s="11"/>
      <c r="L53" s="80">
        <f t="shared" si="1"/>
        <v>0</v>
      </c>
      <c r="M53" s="11"/>
      <c r="N53" s="11"/>
      <c r="O53" s="11"/>
      <c r="P53" s="78">
        <f t="shared" si="2"/>
        <v>0</v>
      </c>
      <c r="Q53" s="11"/>
      <c r="R53" s="11"/>
      <c r="S53" s="11"/>
      <c r="T53" s="78">
        <f t="shared" si="3"/>
        <v>0</v>
      </c>
      <c r="U53" s="106">
        <v>8</v>
      </c>
      <c r="V53" s="106">
        <v>14</v>
      </c>
      <c r="W53" s="106" t="s">
        <v>99</v>
      </c>
      <c r="X53" s="100">
        <f t="shared" si="4"/>
        <v>22</v>
      </c>
      <c r="Y53" s="106">
        <v>23</v>
      </c>
      <c r="Z53" s="106">
        <v>23</v>
      </c>
      <c r="AA53" s="106" t="s">
        <v>241</v>
      </c>
      <c r="AB53" s="100">
        <f t="shared" si="6"/>
        <v>46</v>
      </c>
      <c r="AF53" s="78">
        <f t="shared" si="7"/>
        <v>0</v>
      </c>
      <c r="AG53" s="100">
        <f t="shared" si="5"/>
        <v>68</v>
      </c>
      <c r="AH53" s="6">
        <v>49</v>
      </c>
      <c r="AI53" s="8"/>
    </row>
    <row r="54" spans="1:37" ht="12.75">
      <c r="A54" s="6">
        <v>12</v>
      </c>
      <c r="B54" s="6" t="s">
        <v>256</v>
      </c>
      <c r="C54" t="s">
        <v>257</v>
      </c>
      <c r="D54" s="18" t="s">
        <v>6</v>
      </c>
      <c r="H54" s="78">
        <f>SUM(E54:G54)</f>
        <v>0</v>
      </c>
      <c r="I54" s="11"/>
      <c r="J54" s="11"/>
      <c r="K54" s="11"/>
      <c r="L54" s="78">
        <f t="shared" si="1"/>
        <v>0</v>
      </c>
      <c r="M54" s="11">
        <v>39</v>
      </c>
      <c r="N54" s="11">
        <v>27</v>
      </c>
      <c r="O54" s="11"/>
      <c r="P54" s="78">
        <f t="shared" si="2"/>
        <v>66</v>
      </c>
      <c r="Q54" s="11"/>
      <c r="R54" s="11"/>
      <c r="S54" s="11"/>
      <c r="T54" s="78">
        <f t="shared" si="3"/>
        <v>0</v>
      </c>
      <c r="U54" s="11"/>
      <c r="V54" s="11"/>
      <c r="W54" s="11"/>
      <c r="X54" s="61">
        <f t="shared" si="4"/>
        <v>0</v>
      </c>
      <c r="Y54" s="11"/>
      <c r="Z54" s="11"/>
      <c r="AA54" s="11"/>
      <c r="AB54" s="78">
        <f t="shared" si="6"/>
        <v>0</v>
      </c>
      <c r="AF54" s="78">
        <f t="shared" si="7"/>
        <v>0</v>
      </c>
      <c r="AG54" s="78">
        <f t="shared" si="5"/>
        <v>66</v>
      </c>
      <c r="AH54" s="6">
        <v>50</v>
      </c>
      <c r="AI54" s="8"/>
      <c r="AK54" s="75"/>
    </row>
    <row r="55" spans="1:35" ht="12.75">
      <c r="A55" s="6">
        <v>146</v>
      </c>
      <c r="B55" s="49" t="s">
        <v>294</v>
      </c>
      <c r="C55" s="34" t="s">
        <v>295</v>
      </c>
      <c r="D55" s="125" t="s">
        <v>293</v>
      </c>
      <c r="H55" s="101">
        <f t="shared" si="0"/>
        <v>0</v>
      </c>
      <c r="L55" s="80">
        <f t="shared" si="1"/>
        <v>0</v>
      </c>
      <c r="P55" s="78">
        <f t="shared" si="2"/>
        <v>0</v>
      </c>
      <c r="T55" s="78">
        <f t="shared" si="3"/>
        <v>0</v>
      </c>
      <c r="X55" s="61">
        <f t="shared" si="4"/>
        <v>0</v>
      </c>
      <c r="Y55">
        <v>22</v>
      </c>
      <c r="Z55">
        <v>18</v>
      </c>
      <c r="AA55">
        <v>24</v>
      </c>
      <c r="AB55" s="78">
        <f t="shared" si="6"/>
        <v>64</v>
      </c>
      <c r="AF55" s="78">
        <f t="shared" si="7"/>
        <v>0</v>
      </c>
      <c r="AG55" s="78">
        <f t="shared" si="5"/>
        <v>64</v>
      </c>
      <c r="AH55" s="6">
        <v>51</v>
      </c>
      <c r="AI55" s="8"/>
    </row>
    <row r="56" spans="1:35" ht="12.75">
      <c r="A56" s="6">
        <v>100</v>
      </c>
      <c r="B56" s="49" t="s">
        <v>296</v>
      </c>
      <c r="C56" s="34" t="s">
        <v>258</v>
      </c>
      <c r="D56" s="27" t="s">
        <v>0</v>
      </c>
      <c r="H56" s="101">
        <f t="shared" si="0"/>
        <v>0</v>
      </c>
      <c r="L56" s="80">
        <f t="shared" si="1"/>
        <v>0</v>
      </c>
      <c r="P56" s="78">
        <f t="shared" si="2"/>
        <v>0</v>
      </c>
      <c r="T56" s="78">
        <f t="shared" si="3"/>
        <v>0</v>
      </c>
      <c r="X56" s="61">
        <f t="shared" si="4"/>
        <v>0</v>
      </c>
      <c r="Y56">
        <v>19</v>
      </c>
      <c r="Z56">
        <v>20</v>
      </c>
      <c r="AA56">
        <v>23</v>
      </c>
      <c r="AB56" s="78">
        <f t="shared" si="6"/>
        <v>62</v>
      </c>
      <c r="AF56" s="78">
        <f t="shared" si="7"/>
        <v>0</v>
      </c>
      <c r="AG56" s="78">
        <f t="shared" si="5"/>
        <v>62</v>
      </c>
      <c r="AH56" s="6">
        <v>52</v>
      </c>
      <c r="AI56" s="8"/>
    </row>
    <row r="57" spans="1:35" ht="12.75">
      <c r="A57" s="6">
        <v>62</v>
      </c>
      <c r="B57" s="49" t="s">
        <v>205</v>
      </c>
      <c r="C57" s="87" t="s">
        <v>240</v>
      </c>
      <c r="D57" s="29" t="s">
        <v>12</v>
      </c>
      <c r="E57" s="99">
        <v>15</v>
      </c>
      <c r="F57" s="99">
        <v>15</v>
      </c>
      <c r="G57" s="99">
        <v>20</v>
      </c>
      <c r="H57" s="101">
        <f t="shared" si="0"/>
        <v>50</v>
      </c>
      <c r="I57" s="11"/>
      <c r="J57" s="11"/>
      <c r="K57" s="11"/>
      <c r="L57" s="80">
        <f t="shared" si="1"/>
        <v>0</v>
      </c>
      <c r="M57" s="11"/>
      <c r="N57" s="11"/>
      <c r="O57" s="11"/>
      <c r="P57" s="78">
        <f t="shared" si="2"/>
        <v>0</v>
      </c>
      <c r="Q57" s="11"/>
      <c r="R57" s="11"/>
      <c r="S57" s="11"/>
      <c r="T57" s="78">
        <f t="shared" si="3"/>
        <v>0</v>
      </c>
      <c r="U57" s="11"/>
      <c r="V57" s="11"/>
      <c r="W57" s="11"/>
      <c r="X57" s="61">
        <f t="shared" si="4"/>
        <v>0</v>
      </c>
      <c r="Y57" s="11"/>
      <c r="Z57" s="11"/>
      <c r="AA57" s="11"/>
      <c r="AB57" s="78">
        <f t="shared" si="6"/>
        <v>0</v>
      </c>
      <c r="AF57" s="78">
        <f t="shared" si="7"/>
        <v>0</v>
      </c>
      <c r="AG57" s="78">
        <f t="shared" si="5"/>
        <v>50</v>
      </c>
      <c r="AH57" s="6">
        <v>53</v>
      </c>
      <c r="AI57" s="8"/>
    </row>
    <row r="58" spans="1:35" ht="12.75">
      <c r="A58" s="6">
        <v>77</v>
      </c>
      <c r="B58" s="31" t="s">
        <v>276</v>
      </c>
      <c r="C58" s="31" t="s">
        <v>277</v>
      </c>
      <c r="D58" s="38" t="s">
        <v>94</v>
      </c>
      <c r="H58" s="78">
        <f>SUM(E58:G58)</f>
        <v>0</v>
      </c>
      <c r="I58" s="11"/>
      <c r="J58" s="11"/>
      <c r="K58" s="11"/>
      <c r="L58" s="78">
        <f t="shared" si="1"/>
        <v>0</v>
      </c>
      <c r="M58" s="11"/>
      <c r="N58" s="11"/>
      <c r="O58" s="11"/>
      <c r="P58" s="78">
        <f t="shared" si="2"/>
        <v>0</v>
      </c>
      <c r="Q58" s="11"/>
      <c r="R58" s="11"/>
      <c r="S58" s="11"/>
      <c r="T58" s="78">
        <f t="shared" si="3"/>
        <v>0</v>
      </c>
      <c r="U58" s="11">
        <v>14</v>
      </c>
      <c r="V58" s="11">
        <v>15</v>
      </c>
      <c r="W58" s="11">
        <v>19</v>
      </c>
      <c r="X58" s="61">
        <f t="shared" si="4"/>
        <v>48</v>
      </c>
      <c r="Y58" s="11"/>
      <c r="Z58" s="11"/>
      <c r="AA58" s="11"/>
      <c r="AB58" s="78">
        <f t="shared" si="6"/>
        <v>0</v>
      </c>
      <c r="AF58" s="78">
        <f t="shared" si="7"/>
        <v>0</v>
      </c>
      <c r="AG58" s="78">
        <f>SUM((H58+L58+P58+T58+X58+AB58+AF58))</f>
        <v>48</v>
      </c>
      <c r="AH58" s="6">
        <v>54</v>
      </c>
      <c r="AI58" s="8"/>
    </row>
    <row r="59" spans="1:35" ht="12.75">
      <c r="A59" s="6">
        <v>142</v>
      </c>
      <c r="B59" s="49" t="s">
        <v>298</v>
      </c>
      <c r="C59" s="34" t="s">
        <v>299</v>
      </c>
      <c r="D59" s="125" t="s">
        <v>293</v>
      </c>
      <c r="H59" s="101">
        <f t="shared" si="0"/>
        <v>0</v>
      </c>
      <c r="L59" s="80">
        <f t="shared" si="1"/>
        <v>0</v>
      </c>
      <c r="P59" s="78">
        <f t="shared" si="2"/>
        <v>0</v>
      </c>
      <c r="T59" s="78">
        <f t="shared" si="3"/>
        <v>0</v>
      </c>
      <c r="X59" s="61">
        <f t="shared" si="4"/>
        <v>0</v>
      </c>
      <c r="Y59">
        <v>12</v>
      </c>
      <c r="Z59">
        <v>15</v>
      </c>
      <c r="AA59">
        <v>18</v>
      </c>
      <c r="AB59" s="78">
        <f t="shared" si="6"/>
        <v>45</v>
      </c>
      <c r="AF59" s="78">
        <f t="shared" si="7"/>
        <v>0</v>
      </c>
      <c r="AG59" s="78">
        <f t="shared" si="5"/>
        <v>45</v>
      </c>
      <c r="AH59" s="6">
        <v>55</v>
      </c>
      <c r="AI59" s="8"/>
    </row>
    <row r="60" spans="1:34" ht="12.75">
      <c r="A60" s="6">
        <v>147</v>
      </c>
      <c r="B60" s="49" t="s">
        <v>303</v>
      </c>
      <c r="C60" s="34" t="s">
        <v>304</v>
      </c>
      <c r="D60" s="125" t="s">
        <v>293</v>
      </c>
      <c r="H60" s="101">
        <f>SUM(E60:G60)</f>
        <v>0</v>
      </c>
      <c r="L60" s="80">
        <f>SUM(I60:K60)</f>
        <v>0</v>
      </c>
      <c r="P60" s="78">
        <f>SUM(M60:O60)</f>
        <v>0</v>
      </c>
      <c r="T60" s="78">
        <f>SUM(Q60:S60)</f>
        <v>0</v>
      </c>
      <c r="X60" s="61">
        <f>SUM(U60:W60)</f>
        <v>0</v>
      </c>
      <c r="Y60">
        <v>13</v>
      </c>
      <c r="Z60">
        <v>13</v>
      </c>
      <c r="AA60">
        <v>14</v>
      </c>
      <c r="AB60" s="78">
        <f>SUM(Y60:AA60)</f>
        <v>40</v>
      </c>
      <c r="AF60" s="78">
        <f t="shared" si="7"/>
        <v>0</v>
      </c>
      <c r="AG60" s="78">
        <f t="shared" si="5"/>
        <v>40</v>
      </c>
      <c r="AH60" s="6">
        <v>56</v>
      </c>
    </row>
    <row r="61" spans="1:34" ht="12.75">
      <c r="A61" s="6">
        <v>72</v>
      </c>
      <c r="B61" s="49" t="s">
        <v>208</v>
      </c>
      <c r="C61" s="96" t="s">
        <v>231</v>
      </c>
      <c r="D61" s="38" t="s">
        <v>94</v>
      </c>
      <c r="E61" s="87">
        <v>12</v>
      </c>
      <c r="F61" s="87">
        <v>12</v>
      </c>
      <c r="G61" s="87">
        <v>12</v>
      </c>
      <c r="H61" s="101">
        <f t="shared" si="0"/>
        <v>36</v>
      </c>
      <c r="I61" s="11" t="s">
        <v>99</v>
      </c>
      <c r="J61" s="11" t="s">
        <v>99</v>
      </c>
      <c r="K61" s="11" t="s">
        <v>99</v>
      </c>
      <c r="L61" s="78">
        <f t="shared" si="1"/>
        <v>0</v>
      </c>
      <c r="M61" s="11"/>
      <c r="N61" s="11"/>
      <c r="O61" s="11"/>
      <c r="P61" s="78">
        <f t="shared" si="2"/>
        <v>0</v>
      </c>
      <c r="Q61" s="11"/>
      <c r="R61" s="11"/>
      <c r="S61" s="11"/>
      <c r="T61" s="78">
        <f t="shared" si="3"/>
        <v>0</v>
      </c>
      <c r="U61" s="11"/>
      <c r="V61" s="11"/>
      <c r="W61" s="11"/>
      <c r="X61" s="61">
        <f t="shared" si="4"/>
        <v>0</v>
      </c>
      <c r="Y61" s="11"/>
      <c r="Z61" s="11"/>
      <c r="AA61" s="11"/>
      <c r="AB61" s="78">
        <f t="shared" si="6"/>
        <v>0</v>
      </c>
      <c r="AF61" s="78">
        <f t="shared" si="7"/>
        <v>0</v>
      </c>
      <c r="AG61" s="78">
        <f t="shared" si="5"/>
        <v>36</v>
      </c>
      <c r="AH61" s="6">
        <v>57</v>
      </c>
    </row>
    <row r="62" spans="1:34" ht="12.75">
      <c r="A62" s="70">
        <v>53</v>
      </c>
      <c r="B62" s="6" t="s">
        <v>266</v>
      </c>
      <c r="C62" t="s">
        <v>267</v>
      </c>
      <c r="D62" s="20" t="s">
        <v>10</v>
      </c>
      <c r="H62" s="78">
        <f>SUM(E62:G62)</f>
        <v>0</v>
      </c>
      <c r="I62" s="11"/>
      <c r="J62" s="11"/>
      <c r="K62" s="11"/>
      <c r="L62" s="78">
        <f t="shared" si="1"/>
        <v>0</v>
      </c>
      <c r="M62" s="11"/>
      <c r="N62" s="11"/>
      <c r="O62" s="11"/>
      <c r="P62" s="78">
        <f t="shared" si="2"/>
        <v>0</v>
      </c>
      <c r="Q62" s="11"/>
      <c r="R62" s="11"/>
      <c r="S62" s="11"/>
      <c r="T62" s="78">
        <f t="shared" si="3"/>
        <v>0</v>
      </c>
      <c r="U62" s="11"/>
      <c r="V62" s="11"/>
      <c r="W62" s="11"/>
      <c r="X62" s="61">
        <f t="shared" si="4"/>
        <v>0</v>
      </c>
      <c r="Y62" s="11"/>
      <c r="Z62" s="11"/>
      <c r="AA62" s="11"/>
      <c r="AB62" s="78">
        <f t="shared" si="6"/>
        <v>0</v>
      </c>
      <c r="AC62">
        <v>17</v>
      </c>
      <c r="AD62">
        <v>17</v>
      </c>
      <c r="AE62" t="s">
        <v>99</v>
      </c>
      <c r="AF62" s="78">
        <f t="shared" si="7"/>
        <v>34</v>
      </c>
      <c r="AG62" s="78">
        <f t="shared" si="5"/>
        <v>34</v>
      </c>
      <c r="AH62" s="6">
        <v>58</v>
      </c>
    </row>
    <row r="63" spans="1:34" ht="12.75">
      <c r="A63" s="6">
        <v>19</v>
      </c>
      <c r="B63" s="6" t="s">
        <v>257</v>
      </c>
      <c r="C63" t="s">
        <v>260</v>
      </c>
      <c r="D63" s="18" t="s">
        <v>6</v>
      </c>
      <c r="H63" s="78">
        <f>SUM(E63:G63)</f>
        <v>0</v>
      </c>
      <c r="I63" s="11"/>
      <c r="J63" s="11"/>
      <c r="K63" s="11"/>
      <c r="L63" s="78">
        <f t="shared" si="1"/>
        <v>0</v>
      </c>
      <c r="M63" s="11">
        <v>21</v>
      </c>
      <c r="N63" s="11">
        <v>12</v>
      </c>
      <c r="O63" s="11"/>
      <c r="P63" s="78">
        <f t="shared" si="2"/>
        <v>33</v>
      </c>
      <c r="Q63" s="11"/>
      <c r="R63" s="11"/>
      <c r="S63" s="11"/>
      <c r="T63" s="78">
        <f t="shared" si="3"/>
        <v>0</v>
      </c>
      <c r="U63" s="11"/>
      <c r="V63" s="11"/>
      <c r="W63" s="11"/>
      <c r="X63" s="61">
        <f t="shared" si="4"/>
        <v>0</v>
      </c>
      <c r="Y63" s="11"/>
      <c r="Z63" s="11"/>
      <c r="AA63" s="11"/>
      <c r="AB63" s="78">
        <f t="shared" si="6"/>
        <v>0</v>
      </c>
      <c r="AF63" s="78">
        <f t="shared" si="7"/>
        <v>0</v>
      </c>
      <c r="AG63" s="78">
        <f t="shared" si="5"/>
        <v>33</v>
      </c>
      <c r="AH63" s="6">
        <v>59</v>
      </c>
    </row>
    <row r="64" spans="1:34" ht="12.75">
      <c r="A64" s="6">
        <v>54</v>
      </c>
      <c r="B64" s="6" t="s">
        <v>268</v>
      </c>
      <c r="C64" t="s">
        <v>268</v>
      </c>
      <c r="D64" s="20" t="s">
        <v>10</v>
      </c>
      <c r="H64" s="78">
        <f>SUM(E64:G64)</f>
        <v>0</v>
      </c>
      <c r="I64" s="11"/>
      <c r="J64" s="11"/>
      <c r="K64" s="11"/>
      <c r="L64" s="78">
        <f t="shared" si="1"/>
        <v>0</v>
      </c>
      <c r="M64" s="11">
        <v>9</v>
      </c>
      <c r="N64" s="11">
        <v>17</v>
      </c>
      <c r="O64" s="11"/>
      <c r="P64" s="78">
        <f t="shared" si="2"/>
        <v>26</v>
      </c>
      <c r="Q64" s="11"/>
      <c r="R64" s="11"/>
      <c r="S64" s="11"/>
      <c r="T64" s="78">
        <f t="shared" si="3"/>
        <v>0</v>
      </c>
      <c r="U64" s="11"/>
      <c r="V64" s="11"/>
      <c r="W64" s="11"/>
      <c r="X64" s="61">
        <f t="shared" si="4"/>
        <v>0</v>
      </c>
      <c r="Y64" s="11"/>
      <c r="Z64" s="11"/>
      <c r="AA64" s="11"/>
      <c r="AB64" s="78">
        <f t="shared" si="6"/>
        <v>0</v>
      </c>
      <c r="AF64" s="78">
        <f t="shared" si="7"/>
        <v>0</v>
      </c>
      <c r="AG64" s="78">
        <f t="shared" si="5"/>
        <v>26</v>
      </c>
      <c r="AH64" s="6">
        <v>60</v>
      </c>
    </row>
    <row r="65" spans="1:34" ht="12.75">
      <c r="A65" s="6">
        <v>144</v>
      </c>
      <c r="B65" s="49" t="s">
        <v>300</v>
      </c>
      <c r="C65" s="34" t="s">
        <v>292</v>
      </c>
      <c r="D65" s="125" t="s">
        <v>293</v>
      </c>
      <c r="H65" s="101">
        <f t="shared" si="0"/>
        <v>0</v>
      </c>
      <c r="L65" s="80">
        <f t="shared" si="1"/>
        <v>0</v>
      </c>
      <c r="P65" s="78">
        <f t="shared" si="2"/>
        <v>0</v>
      </c>
      <c r="T65" s="78">
        <f t="shared" si="3"/>
        <v>0</v>
      </c>
      <c r="X65" s="61">
        <f t="shared" si="4"/>
        <v>0</v>
      </c>
      <c r="Y65">
        <v>9</v>
      </c>
      <c r="Z65" t="s">
        <v>241</v>
      </c>
      <c r="AA65">
        <v>12</v>
      </c>
      <c r="AB65" s="78">
        <f t="shared" si="6"/>
        <v>21</v>
      </c>
      <c r="AF65" s="78">
        <f t="shared" si="7"/>
        <v>0</v>
      </c>
      <c r="AG65" s="78">
        <f t="shared" si="5"/>
        <v>21</v>
      </c>
      <c r="AH65" s="6">
        <v>61</v>
      </c>
    </row>
    <row r="66" spans="1:34" ht="12.75">
      <c r="A66" s="6">
        <v>40</v>
      </c>
      <c r="B66" s="6" t="s">
        <v>263</v>
      </c>
      <c r="C66" t="s">
        <v>264</v>
      </c>
      <c r="D66" s="26" t="s">
        <v>9</v>
      </c>
      <c r="H66" s="78">
        <f>SUM(E66:G66)</f>
        <v>0</v>
      </c>
      <c r="I66" s="11"/>
      <c r="J66" s="11"/>
      <c r="K66" s="11"/>
      <c r="L66" s="80">
        <f t="shared" si="1"/>
        <v>0</v>
      </c>
      <c r="M66" s="11">
        <v>20</v>
      </c>
      <c r="N66" s="11" t="s">
        <v>99</v>
      </c>
      <c r="O66" s="11"/>
      <c r="P66" s="78">
        <f t="shared" si="2"/>
        <v>20</v>
      </c>
      <c r="Q66" s="11"/>
      <c r="R66" s="11"/>
      <c r="S66" s="11"/>
      <c r="T66" s="78">
        <f t="shared" si="3"/>
        <v>0</v>
      </c>
      <c r="U66" s="11" t="s">
        <v>241</v>
      </c>
      <c r="V66" s="11" t="s">
        <v>99</v>
      </c>
      <c r="W66" s="11" t="s">
        <v>99</v>
      </c>
      <c r="X66" s="61">
        <f t="shared" si="4"/>
        <v>0</v>
      </c>
      <c r="Y66" s="11"/>
      <c r="Z66" s="11"/>
      <c r="AA66" s="11"/>
      <c r="AB66" s="78">
        <f t="shared" si="6"/>
        <v>0</v>
      </c>
      <c r="AF66" s="78">
        <f t="shared" si="7"/>
        <v>0</v>
      </c>
      <c r="AG66" s="78">
        <f t="shared" si="5"/>
        <v>20</v>
      </c>
      <c r="AH66" s="6">
        <v>62</v>
      </c>
    </row>
    <row r="67" spans="1:34" ht="12.75">
      <c r="A67" s="6">
        <v>45</v>
      </c>
      <c r="B67" s="49" t="s">
        <v>289</v>
      </c>
      <c r="C67" s="34" t="s">
        <v>290</v>
      </c>
      <c r="D67" s="26" t="s">
        <v>9</v>
      </c>
      <c r="H67" s="101">
        <f t="shared" si="0"/>
        <v>0</v>
      </c>
      <c r="L67" s="80">
        <f t="shared" si="1"/>
        <v>0</v>
      </c>
      <c r="P67" s="78">
        <f t="shared" si="2"/>
        <v>0</v>
      </c>
      <c r="T67" s="78">
        <f t="shared" si="3"/>
        <v>0</v>
      </c>
      <c r="X67" s="61">
        <f t="shared" si="4"/>
        <v>0</v>
      </c>
      <c r="Y67" s="11">
        <v>8</v>
      </c>
      <c r="Z67" s="11">
        <v>9</v>
      </c>
      <c r="AA67" t="s">
        <v>99</v>
      </c>
      <c r="AB67" s="78">
        <f t="shared" si="6"/>
        <v>17</v>
      </c>
      <c r="AF67" s="78">
        <f t="shared" si="7"/>
        <v>0</v>
      </c>
      <c r="AG67" s="78">
        <f t="shared" si="5"/>
        <v>17</v>
      </c>
      <c r="AH67" s="6">
        <v>63</v>
      </c>
    </row>
    <row r="68" spans="1:34" ht="12.75">
      <c r="A68" s="6">
        <v>145</v>
      </c>
      <c r="B68" s="49" t="s">
        <v>301</v>
      </c>
      <c r="C68" s="34" t="s">
        <v>302</v>
      </c>
      <c r="D68" s="125" t="s">
        <v>293</v>
      </c>
      <c r="H68" s="101">
        <f t="shared" si="0"/>
        <v>0</v>
      </c>
      <c r="L68" s="80">
        <f t="shared" si="1"/>
        <v>0</v>
      </c>
      <c r="P68" s="78">
        <f t="shared" si="2"/>
        <v>0</v>
      </c>
      <c r="T68" s="78">
        <f t="shared" si="3"/>
        <v>0</v>
      </c>
      <c r="X68" s="61">
        <f t="shared" si="4"/>
        <v>0</v>
      </c>
      <c r="Y68" t="s">
        <v>241</v>
      </c>
      <c r="Z68">
        <v>10</v>
      </c>
      <c r="AA68" t="s">
        <v>99</v>
      </c>
      <c r="AB68" s="78">
        <f t="shared" si="6"/>
        <v>10</v>
      </c>
      <c r="AF68" s="78">
        <f t="shared" si="7"/>
        <v>0</v>
      </c>
      <c r="AG68" s="78">
        <f t="shared" si="5"/>
        <v>10</v>
      </c>
      <c r="AH68" s="6">
        <v>64</v>
      </c>
    </row>
    <row r="69" spans="1:34" ht="12.75">
      <c r="A69" s="6">
        <v>48</v>
      </c>
      <c r="B69" s="31" t="s">
        <v>134</v>
      </c>
      <c r="C69" s="31" t="s">
        <v>135</v>
      </c>
      <c r="D69" s="26" t="s">
        <v>9</v>
      </c>
      <c r="H69" s="78">
        <f>SUM(E69:G69)</f>
        <v>0</v>
      </c>
      <c r="I69" s="11"/>
      <c r="J69" s="11"/>
      <c r="K69" s="11"/>
      <c r="L69" s="78">
        <f t="shared" si="1"/>
        <v>0</v>
      </c>
      <c r="M69" s="11"/>
      <c r="N69" s="11"/>
      <c r="O69" s="11"/>
      <c r="P69" s="78">
        <f t="shared" si="2"/>
        <v>0</v>
      </c>
      <c r="Q69" s="11"/>
      <c r="R69" s="11"/>
      <c r="S69" s="11"/>
      <c r="T69" s="78">
        <f t="shared" si="3"/>
        <v>0</v>
      </c>
      <c r="U69" s="11" t="s">
        <v>241</v>
      </c>
      <c r="V69" s="11" t="s">
        <v>99</v>
      </c>
      <c r="W69" s="11" t="s">
        <v>99</v>
      </c>
      <c r="X69" s="61">
        <f t="shared" si="4"/>
        <v>0</v>
      </c>
      <c r="Y69" s="11"/>
      <c r="Z69" s="11"/>
      <c r="AA69" s="11"/>
      <c r="AB69" s="78">
        <f t="shared" si="6"/>
        <v>0</v>
      </c>
      <c r="AF69" s="78">
        <f t="shared" si="7"/>
        <v>0</v>
      </c>
      <c r="AG69" s="78">
        <f t="shared" si="5"/>
        <v>0</v>
      </c>
      <c r="AH69" s="6">
        <v>65</v>
      </c>
    </row>
    <row r="70" spans="1:34" ht="12.75">
      <c r="A70" s="6">
        <v>61</v>
      </c>
      <c r="B70" s="49" t="s">
        <v>244</v>
      </c>
      <c r="C70" s="34" t="s">
        <v>245</v>
      </c>
      <c r="D70" s="29" t="s">
        <v>12</v>
      </c>
      <c r="E70" s="87"/>
      <c r="F70" s="87"/>
      <c r="G70" s="87"/>
      <c r="H70" s="101">
        <f t="shared" si="0"/>
        <v>0</v>
      </c>
      <c r="I70" s="11"/>
      <c r="J70" s="11"/>
      <c r="K70" s="11"/>
      <c r="L70" s="80">
        <f t="shared" si="1"/>
        <v>0</v>
      </c>
      <c r="M70" s="11"/>
      <c r="N70" s="11"/>
      <c r="O70" s="11"/>
      <c r="P70" s="78">
        <f t="shared" si="2"/>
        <v>0</v>
      </c>
      <c r="Q70" s="11"/>
      <c r="R70" s="11"/>
      <c r="S70" s="11"/>
      <c r="T70" s="78">
        <f t="shared" si="3"/>
        <v>0</v>
      </c>
      <c r="U70" s="11"/>
      <c r="V70" s="11"/>
      <c r="W70" s="11"/>
      <c r="X70" s="61">
        <f t="shared" si="4"/>
        <v>0</v>
      </c>
      <c r="Y70" s="11"/>
      <c r="Z70" s="11"/>
      <c r="AA70" s="11"/>
      <c r="AB70" s="78">
        <f t="shared" si="6"/>
        <v>0</v>
      </c>
      <c r="AF70" s="78">
        <f t="shared" si="7"/>
        <v>0</v>
      </c>
      <c r="AG70" s="78">
        <f t="shared" si="5"/>
        <v>0</v>
      </c>
      <c r="AH70" s="6">
        <v>66</v>
      </c>
    </row>
    <row r="71" spans="1:33" ht="13.5" thickBot="1">
      <c r="A71" s="33" t="s">
        <v>47</v>
      </c>
      <c r="B71" t="s">
        <v>58</v>
      </c>
      <c r="D71" s="8" t="s">
        <v>41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 t="s">
        <v>42</v>
      </c>
      <c r="R71" s="8"/>
      <c r="S71" s="8"/>
      <c r="T71" s="8"/>
      <c r="U71" s="8"/>
      <c r="V71" s="8" t="s">
        <v>149</v>
      </c>
      <c r="W71" s="8" t="s">
        <v>150</v>
      </c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23" ht="15" thickBot="1">
      <c r="A72" s="32"/>
      <c r="B72" s="14" t="s">
        <v>56</v>
      </c>
      <c r="C72" s="14"/>
      <c r="D72" s="70" t="s">
        <v>284</v>
      </c>
      <c r="E72" s="3"/>
      <c r="F72" s="82" t="s">
        <v>315</v>
      </c>
      <c r="G72" s="3"/>
      <c r="K72" s="1"/>
      <c r="L72" s="2"/>
      <c r="O72" s="3"/>
      <c r="P72" s="3"/>
      <c r="Q72" s="58"/>
      <c r="R72" t="s">
        <v>43</v>
      </c>
      <c r="S72" s="59"/>
      <c r="T72" t="s">
        <v>44</v>
      </c>
      <c r="U72" s="60"/>
      <c r="V72" t="s">
        <v>45</v>
      </c>
      <c r="W72" t="s">
        <v>286</v>
      </c>
    </row>
    <row r="73" spans="1:33" ht="12.75">
      <c r="A73"/>
      <c r="B73" s="2"/>
      <c r="D73" s="5"/>
      <c r="F73" t="s">
        <v>283</v>
      </c>
      <c r="J73" t="s">
        <v>313</v>
      </c>
      <c r="R73" s="47"/>
      <c r="AG73" s="50"/>
    </row>
    <row r="74" ht="12.75"/>
    <row r="75" spans="1:33" ht="26.25">
      <c r="A75" s="83" t="s">
        <v>314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ht="12.75">
      <c r="A76" s="72" t="s">
        <v>20</v>
      </c>
    </row>
    <row r="77" spans="5:30" ht="12.75">
      <c r="E77" s="50" t="s">
        <v>173</v>
      </c>
      <c r="H77" s="9"/>
      <c r="I77" s="103"/>
      <c r="J77" s="103" t="s">
        <v>63</v>
      </c>
      <c r="K77" s="103"/>
      <c r="M77" s="104"/>
      <c r="N77" s="50" t="s">
        <v>109</v>
      </c>
      <c r="Q77" s="50" t="s">
        <v>174</v>
      </c>
      <c r="U77" s="50"/>
      <c r="W77" s="114" t="s">
        <v>175</v>
      </c>
      <c r="Y77" s="50"/>
      <c r="AA77" s="114" t="s">
        <v>180</v>
      </c>
      <c r="AC77" s="50"/>
      <c r="AD77" s="50" t="s">
        <v>114</v>
      </c>
    </row>
    <row r="78" spans="1:33" ht="12.75">
      <c r="A78" s="6">
        <v>1</v>
      </c>
      <c r="B78" s="15" t="s">
        <v>25</v>
      </c>
      <c r="C78" s="15" t="s">
        <v>26</v>
      </c>
      <c r="G78" s="6">
        <v>6</v>
      </c>
      <c r="H78" s="5">
        <v>331</v>
      </c>
      <c r="K78" s="6">
        <v>6</v>
      </c>
      <c r="L78" s="5">
        <v>388</v>
      </c>
      <c r="O78" s="6">
        <v>6</v>
      </c>
      <c r="P78" s="5">
        <v>223</v>
      </c>
      <c r="R78" s="124" t="s">
        <v>285</v>
      </c>
      <c r="S78" s="6"/>
      <c r="T78" s="5"/>
      <c r="W78" s="6">
        <v>6</v>
      </c>
      <c r="X78" s="77">
        <v>370</v>
      </c>
      <c r="Y78" s="6"/>
      <c r="Z78" s="6"/>
      <c r="AA78" s="6">
        <v>7</v>
      </c>
      <c r="AB78" s="61">
        <v>342</v>
      </c>
      <c r="AC78" s="6"/>
      <c r="AD78" s="6"/>
      <c r="AE78" s="6">
        <v>7</v>
      </c>
      <c r="AF78" s="5">
        <v>413</v>
      </c>
      <c r="AG78" s="6">
        <f>SUM(H78+L78+P78+X78+AB78+AF78)</f>
        <v>2067</v>
      </c>
    </row>
    <row r="79" spans="1:33" ht="12.75">
      <c r="A79" s="16">
        <v>2</v>
      </c>
      <c r="B79" s="15" t="s">
        <v>21</v>
      </c>
      <c r="C79" s="15" t="s">
        <v>22</v>
      </c>
      <c r="G79" s="6">
        <v>4</v>
      </c>
      <c r="H79" s="5">
        <v>323</v>
      </c>
      <c r="K79" s="6">
        <v>3</v>
      </c>
      <c r="L79" s="5">
        <v>299</v>
      </c>
      <c r="O79" s="6">
        <v>7</v>
      </c>
      <c r="P79" s="5">
        <v>316</v>
      </c>
      <c r="S79" s="6"/>
      <c r="T79" s="5"/>
      <c r="W79" s="6">
        <v>4</v>
      </c>
      <c r="X79" s="77">
        <v>349</v>
      </c>
      <c r="Y79" s="6"/>
      <c r="Z79" s="6"/>
      <c r="AA79" s="6">
        <v>1</v>
      </c>
      <c r="AB79" s="61">
        <v>133</v>
      </c>
      <c r="AC79" s="6"/>
      <c r="AD79" s="6"/>
      <c r="AE79" s="6">
        <v>3</v>
      </c>
      <c r="AF79" s="77">
        <v>217</v>
      </c>
      <c r="AG79" s="6">
        <f aca="true" t="shared" si="8" ref="AG79:AG88">SUM(H79+L79+P79+X79+AB79+AF79)</f>
        <v>1637</v>
      </c>
    </row>
    <row r="80" spans="1:35" ht="12.75">
      <c r="A80" s="6">
        <v>3</v>
      </c>
      <c r="B80" s="15" t="s">
        <v>23</v>
      </c>
      <c r="C80" s="15" t="s">
        <v>24</v>
      </c>
      <c r="D80" s="6"/>
      <c r="G80" s="42">
        <v>7</v>
      </c>
      <c r="H80" s="5">
        <v>267</v>
      </c>
      <c r="K80" s="6">
        <v>5</v>
      </c>
      <c r="L80" s="5">
        <v>259</v>
      </c>
      <c r="O80" s="6">
        <v>7</v>
      </c>
      <c r="P80" s="5">
        <v>220</v>
      </c>
      <c r="S80" s="6"/>
      <c r="T80" s="5"/>
      <c r="W80" s="6">
        <v>8</v>
      </c>
      <c r="X80" s="77">
        <v>279</v>
      </c>
      <c r="Y80" s="6"/>
      <c r="Z80" s="6"/>
      <c r="AA80" s="6">
        <v>5</v>
      </c>
      <c r="AB80" s="61">
        <v>331</v>
      </c>
      <c r="AC80" s="6"/>
      <c r="AD80" s="6"/>
      <c r="AE80" s="6">
        <v>5</v>
      </c>
      <c r="AF80" s="5">
        <v>225</v>
      </c>
      <c r="AG80" s="6">
        <f t="shared" si="8"/>
        <v>1581</v>
      </c>
      <c r="AH80" s="123"/>
      <c r="AI80" s="123"/>
    </row>
    <row r="81" spans="1:33" ht="12.75">
      <c r="A81" s="6">
        <v>4</v>
      </c>
      <c r="B81" s="15" t="s">
        <v>29</v>
      </c>
      <c r="C81" s="15" t="s">
        <v>61</v>
      </c>
      <c r="G81" s="42">
        <v>7</v>
      </c>
      <c r="H81" s="5">
        <v>472</v>
      </c>
      <c r="K81" s="6">
        <v>2</v>
      </c>
      <c r="L81" s="5">
        <v>252</v>
      </c>
      <c r="O81" s="6">
        <v>3</v>
      </c>
      <c r="P81" s="5">
        <v>171</v>
      </c>
      <c r="S81" s="6"/>
      <c r="T81" s="5"/>
      <c r="W81" s="6">
        <v>2</v>
      </c>
      <c r="X81" s="77">
        <v>187</v>
      </c>
      <c r="Y81" s="6"/>
      <c r="Z81" s="6"/>
      <c r="AA81" s="6">
        <v>1</v>
      </c>
      <c r="AB81" s="61">
        <v>162</v>
      </c>
      <c r="AC81" s="6"/>
      <c r="AD81" s="6"/>
      <c r="AE81" s="6">
        <v>4</v>
      </c>
      <c r="AF81" s="5">
        <v>317</v>
      </c>
      <c r="AG81" s="6">
        <f t="shared" si="8"/>
        <v>1561</v>
      </c>
    </row>
    <row r="82" spans="1:34" ht="12.75">
      <c r="A82" s="6">
        <v>5</v>
      </c>
      <c r="B82" s="15" t="s">
        <v>27</v>
      </c>
      <c r="C82" s="15" t="s">
        <v>28</v>
      </c>
      <c r="G82" s="42">
        <v>2</v>
      </c>
      <c r="H82" s="5">
        <v>134</v>
      </c>
      <c r="K82" s="6">
        <v>6</v>
      </c>
      <c r="L82" s="5">
        <v>406</v>
      </c>
      <c r="O82" s="6">
        <v>2</v>
      </c>
      <c r="P82" s="5">
        <v>100</v>
      </c>
      <c r="S82" s="6"/>
      <c r="T82" s="5"/>
      <c r="W82" s="6">
        <v>3</v>
      </c>
      <c r="X82" s="77">
        <v>210</v>
      </c>
      <c r="Y82" s="6"/>
      <c r="Z82" s="6"/>
      <c r="AA82" s="6">
        <v>2</v>
      </c>
      <c r="AB82" s="61">
        <v>190</v>
      </c>
      <c r="AC82" s="6"/>
      <c r="AD82" s="6"/>
      <c r="AE82" s="6">
        <v>4</v>
      </c>
      <c r="AF82" s="5">
        <v>321</v>
      </c>
      <c r="AG82" s="6">
        <f t="shared" si="8"/>
        <v>1361</v>
      </c>
      <c r="AH82" s="123">
        <v>1</v>
      </c>
    </row>
    <row r="83" spans="1:35" ht="12.75">
      <c r="A83" s="6">
        <v>6</v>
      </c>
      <c r="B83" s="17" t="s">
        <v>30</v>
      </c>
      <c r="C83" s="15" t="s">
        <v>31</v>
      </c>
      <c r="E83" s="3"/>
      <c r="F83" s="3"/>
      <c r="G83" s="6">
        <v>1</v>
      </c>
      <c r="H83" s="5">
        <v>68</v>
      </c>
      <c r="K83" s="6"/>
      <c r="L83" s="5"/>
      <c r="O83" s="6">
        <v>3</v>
      </c>
      <c r="P83" s="5">
        <v>91</v>
      </c>
      <c r="S83" s="6"/>
      <c r="T83" s="5"/>
      <c r="W83" s="6">
        <v>6</v>
      </c>
      <c r="X83" s="77">
        <v>219</v>
      </c>
      <c r="Y83" s="6"/>
      <c r="Z83" s="6"/>
      <c r="AA83" s="6">
        <v>7</v>
      </c>
      <c r="AB83" s="61">
        <v>395</v>
      </c>
      <c r="AC83" s="6"/>
      <c r="AD83" s="6"/>
      <c r="AE83" s="6">
        <v>3</v>
      </c>
      <c r="AF83" s="5">
        <v>166</v>
      </c>
      <c r="AG83" s="6">
        <f t="shared" si="8"/>
        <v>939</v>
      </c>
      <c r="AH83" s="76">
        <v>-1</v>
      </c>
      <c r="AI83" s="123"/>
    </row>
    <row r="84" spans="1:33" ht="12.75">
      <c r="A84" s="6">
        <v>7</v>
      </c>
      <c r="B84" s="15" t="s">
        <v>34</v>
      </c>
      <c r="C84" s="15" t="s">
        <v>35</v>
      </c>
      <c r="G84" s="6">
        <v>4</v>
      </c>
      <c r="H84" s="5">
        <v>140</v>
      </c>
      <c r="K84" s="6">
        <v>3</v>
      </c>
      <c r="L84" s="5">
        <v>160</v>
      </c>
      <c r="O84" s="6">
        <v>5</v>
      </c>
      <c r="P84" s="5">
        <v>96</v>
      </c>
      <c r="S84" s="6"/>
      <c r="T84" s="5"/>
      <c r="W84" s="6">
        <v>4</v>
      </c>
      <c r="X84" s="77">
        <v>157</v>
      </c>
      <c r="Y84" s="6"/>
      <c r="Z84" s="6"/>
      <c r="AA84" s="6">
        <v>4</v>
      </c>
      <c r="AB84" s="61">
        <v>158</v>
      </c>
      <c r="AC84" s="6"/>
      <c r="AD84" s="6"/>
      <c r="AE84" s="6">
        <v>4</v>
      </c>
      <c r="AF84" s="5">
        <v>139</v>
      </c>
      <c r="AG84" s="6">
        <f t="shared" si="8"/>
        <v>850</v>
      </c>
    </row>
    <row r="85" spans="1:35" ht="12.75">
      <c r="A85" s="6">
        <v>8</v>
      </c>
      <c r="B85" s="15" t="s">
        <v>32</v>
      </c>
      <c r="C85" s="15" t="s">
        <v>33</v>
      </c>
      <c r="G85" s="42">
        <v>2</v>
      </c>
      <c r="H85" s="5">
        <v>76</v>
      </c>
      <c r="I85" s="3"/>
      <c r="K85" s="6">
        <v>2</v>
      </c>
      <c r="L85" s="5">
        <v>52</v>
      </c>
      <c r="O85" s="6">
        <v>1</v>
      </c>
      <c r="P85" s="5">
        <v>27</v>
      </c>
      <c r="S85" s="6"/>
      <c r="T85" s="5"/>
      <c r="W85" s="6">
        <v>2</v>
      </c>
      <c r="X85" s="77">
        <v>105</v>
      </c>
      <c r="Y85" s="6"/>
      <c r="Z85" s="6"/>
      <c r="AA85" s="6">
        <v>1</v>
      </c>
      <c r="AB85" s="61">
        <v>44</v>
      </c>
      <c r="AC85" s="6"/>
      <c r="AD85" s="6"/>
      <c r="AE85" s="6">
        <v>1</v>
      </c>
      <c r="AF85" s="5">
        <v>0</v>
      </c>
      <c r="AG85" s="6">
        <f t="shared" si="8"/>
        <v>304</v>
      </c>
      <c r="AI85" s="34"/>
    </row>
    <row r="86" spans="1:35" ht="12.75">
      <c r="A86" s="6">
        <v>9</v>
      </c>
      <c r="B86" s="15" t="s">
        <v>311</v>
      </c>
      <c r="C86" s="15" t="s">
        <v>312</v>
      </c>
      <c r="G86" s="42"/>
      <c r="H86" s="5"/>
      <c r="I86" s="3"/>
      <c r="K86" s="6"/>
      <c r="L86" s="5"/>
      <c r="O86" s="6"/>
      <c r="P86" s="5"/>
      <c r="S86" s="6"/>
      <c r="T86" s="5"/>
      <c r="W86" s="6"/>
      <c r="X86" s="77"/>
      <c r="Y86" s="6"/>
      <c r="Z86" s="6"/>
      <c r="AA86" s="6">
        <v>6</v>
      </c>
      <c r="AB86" s="61">
        <v>224</v>
      </c>
      <c r="AC86" s="6"/>
      <c r="AD86" s="6"/>
      <c r="AE86" s="6"/>
      <c r="AF86" s="5"/>
      <c r="AG86" s="6">
        <f t="shared" si="8"/>
        <v>224</v>
      </c>
      <c r="AI86" s="34"/>
    </row>
    <row r="87" spans="1:33" ht="12.75">
      <c r="A87" s="6">
        <v>9</v>
      </c>
      <c r="B87" s="15" t="s">
        <v>36</v>
      </c>
      <c r="C87" s="15" t="s">
        <v>53</v>
      </c>
      <c r="G87" s="42"/>
      <c r="H87" s="5">
        <v>0</v>
      </c>
      <c r="K87" s="6"/>
      <c r="L87" s="5"/>
      <c r="O87" s="6"/>
      <c r="P87" s="5"/>
      <c r="S87" s="6"/>
      <c r="T87" s="5"/>
      <c r="W87" s="6"/>
      <c r="X87" s="77"/>
      <c r="Y87" s="6"/>
      <c r="Z87" s="6"/>
      <c r="AA87" s="6"/>
      <c r="AB87" s="61"/>
      <c r="AC87" s="6"/>
      <c r="AD87" s="6"/>
      <c r="AE87" s="6"/>
      <c r="AF87" s="5"/>
      <c r="AG87" s="6">
        <f t="shared" si="8"/>
        <v>0</v>
      </c>
    </row>
    <row r="88" spans="1:33" ht="12.75">
      <c r="A88" s="6">
        <v>10</v>
      </c>
      <c r="B88" s="15" t="s">
        <v>37</v>
      </c>
      <c r="C88" s="15" t="s">
        <v>62</v>
      </c>
      <c r="G88" s="6"/>
      <c r="H88" s="5">
        <v>0</v>
      </c>
      <c r="K88" s="6"/>
      <c r="L88" s="5"/>
      <c r="P88" s="5"/>
      <c r="T88" s="5"/>
      <c r="X88" s="77"/>
      <c r="AB88" s="5"/>
      <c r="AF88" s="5"/>
      <c r="AG88" s="6">
        <f t="shared" si="8"/>
        <v>0</v>
      </c>
    </row>
    <row r="89" spans="3:33" ht="12.75">
      <c r="C89" t="s">
        <v>38</v>
      </c>
      <c r="G89" s="6">
        <f>SUM(G78:G88)</f>
        <v>33</v>
      </c>
      <c r="H89" s="6"/>
      <c r="I89" s="6"/>
      <c r="K89" s="6">
        <f>SUM(K78:K88)</f>
        <v>27</v>
      </c>
      <c r="O89" s="6">
        <f>SUM(O78:O88)</f>
        <v>34</v>
      </c>
      <c r="S89" s="6">
        <f>SUM(S78:S88)</f>
        <v>0</v>
      </c>
      <c r="W89" s="6">
        <f>SUM(W78:W88)</f>
        <v>35</v>
      </c>
      <c r="X89" s="6"/>
      <c r="Y89" s="6"/>
      <c r="Z89" s="6"/>
      <c r="AA89" s="6">
        <f>SUM(AA78:AA88)</f>
        <v>34</v>
      </c>
      <c r="AB89" s="6"/>
      <c r="AC89" s="6"/>
      <c r="AD89" s="6"/>
      <c r="AE89" s="6">
        <f>SUM(AE78:AE88)</f>
        <v>31</v>
      </c>
      <c r="AG89" s="6">
        <f>SUM(G89:AF89)</f>
        <v>194</v>
      </c>
    </row>
    <row r="90" spans="1:5" ht="12.75">
      <c r="A90" s="56">
        <v>6</v>
      </c>
      <c r="B90" s="6" t="s">
        <v>105</v>
      </c>
      <c r="C90" s="15" t="s">
        <v>59</v>
      </c>
      <c r="D90" s="102">
        <f>AG89/A90</f>
        <v>32.333333333333336</v>
      </c>
      <c r="E90" s="6" t="s">
        <v>106</v>
      </c>
    </row>
    <row r="92" ht="12.75">
      <c r="J92" t="s">
        <v>60</v>
      </c>
    </row>
    <row r="93" spans="1:9" ht="20.25">
      <c r="A93" s="73"/>
      <c r="B93" s="10"/>
      <c r="C93" s="86" t="s">
        <v>171</v>
      </c>
      <c r="D93" s="86"/>
      <c r="E93" s="86"/>
      <c r="F93" s="86"/>
      <c r="G93" s="86"/>
      <c r="H93" s="10"/>
      <c r="I93" s="10"/>
    </row>
    <row r="94" spans="1:9" s="21" customFormat="1" ht="42">
      <c r="A94" s="43"/>
      <c r="B94" s="43"/>
      <c r="C94" s="74" t="s">
        <v>173</v>
      </c>
      <c r="H94" s="25" t="s">
        <v>49</v>
      </c>
      <c r="I94" s="24" t="s">
        <v>48</v>
      </c>
    </row>
    <row r="95" spans="1:14" ht="12.75">
      <c r="A95" s="70">
        <v>34</v>
      </c>
      <c r="B95" s="49" t="s">
        <v>197</v>
      </c>
      <c r="C95" s="87" t="s">
        <v>224</v>
      </c>
      <c r="D95" s="30" t="s">
        <v>8</v>
      </c>
      <c r="E95" s="88">
        <v>54</v>
      </c>
      <c r="F95" s="89">
        <v>60</v>
      </c>
      <c r="G95" s="89">
        <v>60</v>
      </c>
      <c r="H95" s="70">
        <f aca="true" t="shared" si="9" ref="H95:H127">SUM(E95:G95)</f>
        <v>174</v>
      </c>
      <c r="I95" s="6">
        <v>1</v>
      </c>
      <c r="M95">
        <v>1</v>
      </c>
      <c r="N95" s="8">
        <v>60</v>
      </c>
    </row>
    <row r="96" spans="1:14" ht="12.75">
      <c r="A96" s="70">
        <v>30</v>
      </c>
      <c r="B96" s="49" t="s">
        <v>195</v>
      </c>
      <c r="C96" s="87" t="s">
        <v>222</v>
      </c>
      <c r="D96" s="30" t="s">
        <v>8</v>
      </c>
      <c r="E96" s="89">
        <v>60</v>
      </c>
      <c r="F96" s="88">
        <v>54</v>
      </c>
      <c r="G96" s="88">
        <v>54</v>
      </c>
      <c r="H96" s="90">
        <f t="shared" si="9"/>
        <v>168</v>
      </c>
      <c r="I96" s="6">
        <v>2</v>
      </c>
      <c r="M96">
        <v>2</v>
      </c>
      <c r="N96" s="8">
        <v>54</v>
      </c>
    </row>
    <row r="97" spans="1:14" ht="12.75">
      <c r="A97" s="70">
        <v>11</v>
      </c>
      <c r="B97" s="49" t="s">
        <v>187</v>
      </c>
      <c r="C97" s="87" t="s">
        <v>215</v>
      </c>
      <c r="D97" s="18" t="s">
        <v>6</v>
      </c>
      <c r="E97" s="91">
        <v>50</v>
      </c>
      <c r="F97" s="91">
        <v>50</v>
      </c>
      <c r="G97" s="87">
        <v>47</v>
      </c>
      <c r="H97" s="92">
        <f t="shared" si="9"/>
        <v>147</v>
      </c>
      <c r="I97" s="6">
        <v>3</v>
      </c>
      <c r="M97">
        <v>3</v>
      </c>
      <c r="N97" s="19">
        <v>50</v>
      </c>
    </row>
    <row r="98" spans="1:14" ht="12.75">
      <c r="A98" s="70">
        <v>1</v>
      </c>
      <c r="B98" s="93" t="s">
        <v>182</v>
      </c>
      <c r="C98" s="94" t="s">
        <v>209</v>
      </c>
      <c r="D98" s="27" t="s">
        <v>0</v>
      </c>
      <c r="E98" s="94">
        <v>45</v>
      </c>
      <c r="F98" s="94">
        <v>43</v>
      </c>
      <c r="G98" s="94">
        <v>43</v>
      </c>
      <c r="H98" s="100">
        <f t="shared" si="9"/>
        <v>131</v>
      </c>
      <c r="I98" s="6">
        <v>4</v>
      </c>
      <c r="M98">
        <v>4</v>
      </c>
      <c r="N98" s="8">
        <v>47</v>
      </c>
    </row>
    <row r="99" spans="1:14" ht="12.75">
      <c r="A99" s="70">
        <v>36</v>
      </c>
      <c r="B99" s="93" t="s">
        <v>199</v>
      </c>
      <c r="C99" s="94" t="s">
        <v>226</v>
      </c>
      <c r="D99" s="30" t="s">
        <v>8</v>
      </c>
      <c r="E99" s="94">
        <v>39</v>
      </c>
      <c r="F99" s="94">
        <v>41</v>
      </c>
      <c r="G99" s="95">
        <v>50</v>
      </c>
      <c r="H99" s="100">
        <f t="shared" si="9"/>
        <v>130</v>
      </c>
      <c r="I99" s="6">
        <v>5</v>
      </c>
      <c r="M99">
        <v>5</v>
      </c>
      <c r="N99" s="8">
        <v>45</v>
      </c>
    </row>
    <row r="100" spans="1:14" ht="12.75">
      <c r="A100" s="70">
        <v>22</v>
      </c>
      <c r="B100" s="49" t="s">
        <v>190</v>
      </c>
      <c r="C100" s="87" t="s">
        <v>219</v>
      </c>
      <c r="D100" s="31" t="s">
        <v>7</v>
      </c>
      <c r="E100" s="87">
        <v>41</v>
      </c>
      <c r="F100" s="87">
        <v>33</v>
      </c>
      <c r="G100" s="87">
        <v>41</v>
      </c>
      <c r="H100" s="101">
        <f t="shared" si="9"/>
        <v>115</v>
      </c>
      <c r="I100" s="6">
        <v>6</v>
      </c>
      <c r="M100">
        <v>6</v>
      </c>
      <c r="N100" s="8">
        <v>43</v>
      </c>
    </row>
    <row r="101" spans="1:14" ht="12.75">
      <c r="A101" s="70">
        <v>37</v>
      </c>
      <c r="B101" s="49" t="s">
        <v>232</v>
      </c>
      <c r="C101" s="87" t="s">
        <v>227</v>
      </c>
      <c r="D101" s="30" t="s">
        <v>8</v>
      </c>
      <c r="E101" s="87">
        <v>31</v>
      </c>
      <c r="F101" s="87">
        <v>37</v>
      </c>
      <c r="G101" s="87">
        <v>45</v>
      </c>
      <c r="H101" s="101">
        <f t="shared" si="9"/>
        <v>113</v>
      </c>
      <c r="I101" s="6">
        <v>7</v>
      </c>
      <c r="M101">
        <v>7</v>
      </c>
      <c r="N101" s="8">
        <v>41</v>
      </c>
    </row>
    <row r="102" spans="1:14" ht="12.75">
      <c r="A102" s="70">
        <v>33</v>
      </c>
      <c r="B102" s="49" t="s">
        <v>233</v>
      </c>
      <c r="C102" s="87" t="s">
        <v>234</v>
      </c>
      <c r="D102" s="30" t="s">
        <v>8</v>
      </c>
      <c r="E102" s="87">
        <v>43</v>
      </c>
      <c r="F102" s="87">
        <v>47</v>
      </c>
      <c r="G102" s="87">
        <v>16</v>
      </c>
      <c r="H102" s="101">
        <f t="shared" si="9"/>
        <v>106</v>
      </c>
      <c r="I102" s="6">
        <v>8</v>
      </c>
      <c r="M102">
        <v>8</v>
      </c>
      <c r="N102" s="8">
        <v>39</v>
      </c>
    </row>
    <row r="103" spans="1:14" ht="12.75">
      <c r="A103" s="70">
        <v>5</v>
      </c>
      <c r="B103" s="49" t="s">
        <v>184</v>
      </c>
      <c r="C103" s="34" t="s">
        <v>5</v>
      </c>
      <c r="D103" s="27" t="s">
        <v>0</v>
      </c>
      <c r="E103" s="87">
        <v>35</v>
      </c>
      <c r="F103" s="87">
        <v>27</v>
      </c>
      <c r="G103" s="87">
        <v>39</v>
      </c>
      <c r="H103" s="101">
        <f t="shared" si="9"/>
        <v>101</v>
      </c>
      <c r="I103" s="6">
        <v>9</v>
      </c>
      <c r="M103">
        <v>9</v>
      </c>
      <c r="N103" s="8">
        <v>37</v>
      </c>
    </row>
    <row r="104" spans="1:14" ht="12.75">
      <c r="A104" s="70">
        <v>9</v>
      </c>
      <c r="B104" s="49" t="s">
        <v>235</v>
      </c>
      <c r="C104" s="87" t="s">
        <v>213</v>
      </c>
      <c r="D104" s="27" t="s">
        <v>0</v>
      </c>
      <c r="E104" s="87">
        <v>33</v>
      </c>
      <c r="F104" s="87">
        <v>29</v>
      </c>
      <c r="G104" s="87">
        <v>37</v>
      </c>
      <c r="H104" s="100">
        <f t="shared" si="9"/>
        <v>99</v>
      </c>
      <c r="I104" s="6">
        <v>10</v>
      </c>
      <c r="M104">
        <v>10</v>
      </c>
      <c r="N104" s="8">
        <v>35</v>
      </c>
    </row>
    <row r="105" spans="1:14" ht="12.75">
      <c r="A105" s="70">
        <v>17</v>
      </c>
      <c r="B105" s="49" t="s">
        <v>188</v>
      </c>
      <c r="C105" s="87" t="s">
        <v>217</v>
      </c>
      <c r="D105" s="18" t="s">
        <v>6</v>
      </c>
      <c r="E105" s="34">
        <v>27</v>
      </c>
      <c r="F105" s="34">
        <v>35</v>
      </c>
      <c r="G105" s="87">
        <v>35</v>
      </c>
      <c r="H105" s="101">
        <f t="shared" si="9"/>
        <v>97</v>
      </c>
      <c r="I105" s="6">
        <v>11</v>
      </c>
      <c r="M105">
        <v>11</v>
      </c>
      <c r="N105" s="8">
        <v>33</v>
      </c>
    </row>
    <row r="106" spans="1:14" ht="12.75">
      <c r="A106" s="70">
        <v>31</v>
      </c>
      <c r="B106" s="49" t="s">
        <v>196</v>
      </c>
      <c r="C106" s="87" t="s">
        <v>223</v>
      </c>
      <c r="D106" s="30" t="s">
        <v>8</v>
      </c>
      <c r="E106" s="87">
        <v>47</v>
      </c>
      <c r="F106" s="87">
        <v>45</v>
      </c>
      <c r="G106" s="87" t="s">
        <v>99</v>
      </c>
      <c r="H106" s="101">
        <f t="shared" si="9"/>
        <v>92</v>
      </c>
      <c r="I106" s="6">
        <v>12</v>
      </c>
      <c r="M106">
        <v>12</v>
      </c>
      <c r="N106" s="8">
        <v>31</v>
      </c>
    </row>
    <row r="107" spans="1:14" ht="12.75">
      <c r="A107" s="70">
        <v>64</v>
      </c>
      <c r="B107" s="49" t="s">
        <v>206</v>
      </c>
      <c r="C107" s="34" t="s">
        <v>236</v>
      </c>
      <c r="D107" s="29" t="s">
        <v>12</v>
      </c>
      <c r="E107" s="87">
        <v>16</v>
      </c>
      <c r="F107" s="87">
        <v>39</v>
      </c>
      <c r="G107" s="87">
        <v>29</v>
      </c>
      <c r="H107" s="101">
        <f t="shared" si="9"/>
        <v>84</v>
      </c>
      <c r="I107" s="6">
        <v>13</v>
      </c>
      <c r="M107">
        <v>13</v>
      </c>
      <c r="N107" s="8">
        <v>29</v>
      </c>
    </row>
    <row r="108" spans="1:14" ht="12.75">
      <c r="A108" s="70">
        <v>15</v>
      </c>
      <c r="B108" s="49" t="s">
        <v>237</v>
      </c>
      <c r="C108" s="87" t="s">
        <v>216</v>
      </c>
      <c r="D108" s="18" t="s">
        <v>6</v>
      </c>
      <c r="E108" s="34">
        <v>29</v>
      </c>
      <c r="F108" s="87">
        <v>19</v>
      </c>
      <c r="G108" s="87">
        <v>31</v>
      </c>
      <c r="H108" s="101">
        <f t="shared" si="9"/>
        <v>79</v>
      </c>
      <c r="I108" s="6">
        <v>14</v>
      </c>
      <c r="M108">
        <v>14</v>
      </c>
      <c r="N108" s="8">
        <v>27</v>
      </c>
    </row>
    <row r="109" spans="1:14" ht="12.75">
      <c r="A109" s="70">
        <v>26</v>
      </c>
      <c r="B109" s="49" t="s">
        <v>193</v>
      </c>
      <c r="C109" s="87" t="s">
        <v>221</v>
      </c>
      <c r="D109" s="31" t="s">
        <v>7</v>
      </c>
      <c r="E109" s="87">
        <v>37</v>
      </c>
      <c r="F109" s="87">
        <v>31</v>
      </c>
      <c r="G109" s="87">
        <v>11</v>
      </c>
      <c r="H109" s="101">
        <f t="shared" si="9"/>
        <v>79</v>
      </c>
      <c r="I109" s="6">
        <v>15</v>
      </c>
      <c r="M109">
        <v>15</v>
      </c>
      <c r="N109" s="8">
        <v>26</v>
      </c>
    </row>
    <row r="110" spans="1:14" ht="12.75">
      <c r="A110" s="70">
        <v>4</v>
      </c>
      <c r="B110" s="93" t="s">
        <v>183</v>
      </c>
      <c r="C110" s="94" t="s">
        <v>210</v>
      </c>
      <c r="D110" s="27" t="s">
        <v>0</v>
      </c>
      <c r="E110" s="94">
        <v>26</v>
      </c>
      <c r="F110" s="94">
        <v>23</v>
      </c>
      <c r="G110" s="94">
        <v>27</v>
      </c>
      <c r="H110" s="100">
        <f t="shared" si="9"/>
        <v>76</v>
      </c>
      <c r="I110" s="6">
        <v>16</v>
      </c>
      <c r="M110">
        <v>16</v>
      </c>
      <c r="N110" s="8">
        <v>25</v>
      </c>
    </row>
    <row r="111" spans="1:14" ht="12.75">
      <c r="A111" s="70">
        <v>8</v>
      </c>
      <c r="B111" s="49" t="s">
        <v>186</v>
      </c>
      <c r="C111" s="96" t="s">
        <v>212</v>
      </c>
      <c r="D111" s="27" t="s">
        <v>0</v>
      </c>
      <c r="E111" s="87">
        <v>21</v>
      </c>
      <c r="F111" s="87">
        <v>20</v>
      </c>
      <c r="G111" s="87">
        <v>33</v>
      </c>
      <c r="H111" s="101">
        <f t="shared" si="9"/>
        <v>74</v>
      </c>
      <c r="I111" s="6">
        <v>17</v>
      </c>
      <c r="M111">
        <v>17</v>
      </c>
      <c r="N111" s="8">
        <v>24</v>
      </c>
    </row>
    <row r="112" spans="1:14" ht="12.75">
      <c r="A112" s="70">
        <v>27</v>
      </c>
      <c r="B112" s="49" t="s">
        <v>194</v>
      </c>
      <c r="C112" s="87" t="s">
        <v>97</v>
      </c>
      <c r="D112" s="31" t="s">
        <v>7</v>
      </c>
      <c r="E112" s="87">
        <v>25</v>
      </c>
      <c r="F112" s="87">
        <v>24</v>
      </c>
      <c r="G112" s="87">
        <v>24</v>
      </c>
      <c r="H112" s="101">
        <f t="shared" si="9"/>
        <v>73</v>
      </c>
      <c r="I112" s="6">
        <v>18</v>
      </c>
      <c r="M112">
        <v>18</v>
      </c>
      <c r="N112" s="8">
        <v>23</v>
      </c>
    </row>
    <row r="113" spans="1:14" ht="12.75">
      <c r="A113" s="70">
        <v>10</v>
      </c>
      <c r="B113" s="49" t="s">
        <v>238</v>
      </c>
      <c r="C113" s="87" t="s">
        <v>214</v>
      </c>
      <c r="D113" s="18" t="s">
        <v>6</v>
      </c>
      <c r="E113" s="97">
        <v>24</v>
      </c>
      <c r="F113" s="87">
        <v>21</v>
      </c>
      <c r="G113" s="87">
        <v>26</v>
      </c>
      <c r="H113" s="101">
        <f t="shared" si="9"/>
        <v>71</v>
      </c>
      <c r="I113" s="6">
        <v>19</v>
      </c>
      <c r="M113">
        <v>19</v>
      </c>
      <c r="N113" s="8">
        <v>22</v>
      </c>
    </row>
    <row r="114" spans="1:14" ht="12.75">
      <c r="A114" s="70">
        <v>42</v>
      </c>
      <c r="B114" s="49" t="s">
        <v>200</v>
      </c>
      <c r="C114" s="87" t="s">
        <v>239</v>
      </c>
      <c r="D114" s="26" t="s">
        <v>9</v>
      </c>
      <c r="E114" s="87">
        <v>20</v>
      </c>
      <c r="F114" s="87">
        <v>25</v>
      </c>
      <c r="G114" s="87">
        <v>23</v>
      </c>
      <c r="H114" s="101">
        <f t="shared" si="9"/>
        <v>68</v>
      </c>
      <c r="I114" s="6">
        <v>20</v>
      </c>
      <c r="M114">
        <v>20</v>
      </c>
      <c r="N114" s="8">
        <v>21</v>
      </c>
    </row>
    <row r="115" spans="1:14" ht="12.75">
      <c r="A115" s="70">
        <v>51</v>
      </c>
      <c r="B115" s="49" t="s">
        <v>201</v>
      </c>
      <c r="C115" s="87" t="s">
        <v>55</v>
      </c>
      <c r="D115" s="20" t="s">
        <v>10</v>
      </c>
      <c r="E115" s="87">
        <v>19</v>
      </c>
      <c r="F115" s="34">
        <v>26</v>
      </c>
      <c r="G115" s="87">
        <v>21</v>
      </c>
      <c r="H115" s="101">
        <f t="shared" si="9"/>
        <v>66</v>
      </c>
      <c r="I115" s="6">
        <v>21</v>
      </c>
      <c r="M115">
        <v>21</v>
      </c>
      <c r="N115" s="8">
        <v>20</v>
      </c>
    </row>
    <row r="116" spans="1:14" ht="12.75">
      <c r="A116" s="70">
        <v>25</v>
      </c>
      <c r="B116" s="93" t="s">
        <v>243</v>
      </c>
      <c r="C116" s="94" t="s">
        <v>125</v>
      </c>
      <c r="D116" s="31" t="s">
        <v>7</v>
      </c>
      <c r="E116" s="94">
        <v>10</v>
      </c>
      <c r="F116" s="94">
        <v>22</v>
      </c>
      <c r="G116" s="94">
        <v>25</v>
      </c>
      <c r="H116" s="100">
        <f t="shared" si="9"/>
        <v>57</v>
      </c>
      <c r="I116" s="6">
        <v>22</v>
      </c>
      <c r="M116">
        <v>22</v>
      </c>
      <c r="N116" s="8">
        <v>19</v>
      </c>
    </row>
    <row r="117" spans="1:14" ht="12.75">
      <c r="A117" s="70">
        <v>24</v>
      </c>
      <c r="B117" s="49" t="s">
        <v>192</v>
      </c>
      <c r="C117" s="87" t="s">
        <v>220</v>
      </c>
      <c r="D117" s="31" t="s">
        <v>7</v>
      </c>
      <c r="E117" s="96">
        <v>18</v>
      </c>
      <c r="F117" s="87">
        <v>14</v>
      </c>
      <c r="G117" s="87">
        <v>19</v>
      </c>
      <c r="H117" s="101">
        <f t="shared" si="9"/>
        <v>51</v>
      </c>
      <c r="I117" s="6">
        <v>23</v>
      </c>
      <c r="M117">
        <v>23</v>
      </c>
      <c r="N117" s="8">
        <v>18</v>
      </c>
    </row>
    <row r="118" spans="1:14" ht="12.75">
      <c r="A118" s="70">
        <v>23</v>
      </c>
      <c r="B118" s="49" t="s">
        <v>191</v>
      </c>
      <c r="C118" s="87" t="s">
        <v>155</v>
      </c>
      <c r="D118" s="31" t="s">
        <v>7</v>
      </c>
      <c r="E118" s="87">
        <v>17</v>
      </c>
      <c r="F118" s="87">
        <v>17</v>
      </c>
      <c r="G118" s="87">
        <v>17</v>
      </c>
      <c r="H118" s="101">
        <f t="shared" si="9"/>
        <v>51</v>
      </c>
      <c r="I118" s="6">
        <v>24</v>
      </c>
      <c r="M118">
        <v>24</v>
      </c>
      <c r="N118" s="8">
        <v>17</v>
      </c>
    </row>
    <row r="119" spans="1:14" ht="12.75">
      <c r="A119" s="70">
        <v>35</v>
      </c>
      <c r="B119" s="49" t="s">
        <v>198</v>
      </c>
      <c r="C119" s="87" t="s">
        <v>225</v>
      </c>
      <c r="D119" s="30" t="s">
        <v>8</v>
      </c>
      <c r="E119" s="87">
        <v>23</v>
      </c>
      <c r="F119" s="98">
        <v>18</v>
      </c>
      <c r="G119" s="87">
        <v>10</v>
      </c>
      <c r="H119" s="101">
        <f t="shared" si="9"/>
        <v>51</v>
      </c>
      <c r="I119" s="6">
        <v>25</v>
      </c>
      <c r="M119">
        <v>25</v>
      </c>
      <c r="N119" s="8">
        <v>16</v>
      </c>
    </row>
    <row r="120" spans="1:14" ht="12.75">
      <c r="A120" s="70">
        <v>62</v>
      </c>
      <c r="B120" s="49" t="s">
        <v>205</v>
      </c>
      <c r="C120" s="87" t="s">
        <v>240</v>
      </c>
      <c r="D120" s="29" t="s">
        <v>12</v>
      </c>
      <c r="E120" s="99">
        <v>15</v>
      </c>
      <c r="F120" s="99">
        <v>15</v>
      </c>
      <c r="G120" s="99">
        <v>20</v>
      </c>
      <c r="H120" s="101">
        <f t="shared" si="9"/>
        <v>50</v>
      </c>
      <c r="I120" s="6">
        <v>26</v>
      </c>
      <c r="M120">
        <v>26</v>
      </c>
      <c r="N120" s="8">
        <v>15</v>
      </c>
    </row>
    <row r="121" spans="1:14" ht="12.75">
      <c r="A121" s="70">
        <v>7</v>
      </c>
      <c r="B121" s="49" t="s">
        <v>185</v>
      </c>
      <c r="C121" s="96" t="s">
        <v>211</v>
      </c>
      <c r="D121" s="27" t="s">
        <v>0</v>
      </c>
      <c r="E121" s="87">
        <v>22</v>
      </c>
      <c r="F121" s="87" t="s">
        <v>241</v>
      </c>
      <c r="G121" s="87">
        <v>22</v>
      </c>
      <c r="H121" s="101">
        <f t="shared" si="9"/>
        <v>44</v>
      </c>
      <c r="I121" s="6">
        <v>27</v>
      </c>
      <c r="M121">
        <v>27</v>
      </c>
      <c r="N121" s="8">
        <v>14</v>
      </c>
    </row>
    <row r="122" spans="1:14" ht="12.75">
      <c r="A122" s="70">
        <v>71</v>
      </c>
      <c r="B122" s="49" t="s">
        <v>207</v>
      </c>
      <c r="C122" s="34" t="s">
        <v>230</v>
      </c>
      <c r="D122" s="38" t="s">
        <v>94</v>
      </c>
      <c r="E122" s="87">
        <v>13</v>
      </c>
      <c r="F122" s="87">
        <v>13</v>
      </c>
      <c r="G122" s="87">
        <v>14</v>
      </c>
      <c r="H122" s="101">
        <f t="shared" si="9"/>
        <v>40</v>
      </c>
      <c r="I122" s="6">
        <v>28</v>
      </c>
      <c r="M122">
        <v>28</v>
      </c>
      <c r="N122" s="8">
        <v>13</v>
      </c>
    </row>
    <row r="123" spans="1:14" ht="12.75">
      <c r="A123" s="70">
        <v>55</v>
      </c>
      <c r="B123" s="49" t="s">
        <v>202</v>
      </c>
      <c r="C123" s="87" t="s">
        <v>228</v>
      </c>
      <c r="D123" s="20" t="s">
        <v>10</v>
      </c>
      <c r="E123" s="87">
        <v>14</v>
      </c>
      <c r="F123" s="98">
        <v>11</v>
      </c>
      <c r="G123" s="87">
        <v>13</v>
      </c>
      <c r="H123" s="101">
        <f t="shared" si="9"/>
        <v>38</v>
      </c>
      <c r="I123" s="6">
        <v>29</v>
      </c>
      <c r="M123">
        <v>29</v>
      </c>
      <c r="N123" s="8">
        <v>12</v>
      </c>
    </row>
    <row r="124" spans="1:14" ht="12.75">
      <c r="A124" s="70">
        <v>57</v>
      </c>
      <c r="B124" s="49" t="s">
        <v>204</v>
      </c>
      <c r="C124" s="34" t="s">
        <v>229</v>
      </c>
      <c r="D124" s="20" t="s">
        <v>10</v>
      </c>
      <c r="E124" s="87">
        <v>11</v>
      </c>
      <c r="F124" s="87">
        <v>10</v>
      </c>
      <c r="G124" s="87">
        <v>15</v>
      </c>
      <c r="H124" s="101">
        <f t="shared" si="9"/>
        <v>36</v>
      </c>
      <c r="I124" s="6">
        <v>30</v>
      </c>
      <c r="M124">
        <v>30</v>
      </c>
      <c r="N124" s="8">
        <v>11</v>
      </c>
    </row>
    <row r="125" spans="1:14" ht="12.75">
      <c r="A125" s="70">
        <v>72</v>
      </c>
      <c r="B125" s="49" t="s">
        <v>208</v>
      </c>
      <c r="C125" s="96" t="s">
        <v>231</v>
      </c>
      <c r="D125" s="38" t="s">
        <v>94</v>
      </c>
      <c r="E125" s="87">
        <v>12</v>
      </c>
      <c r="F125" s="87">
        <v>12</v>
      </c>
      <c r="G125" s="87">
        <v>12</v>
      </c>
      <c r="H125" s="101">
        <f t="shared" si="9"/>
        <v>36</v>
      </c>
      <c r="I125" s="6">
        <v>31</v>
      </c>
      <c r="M125">
        <v>31</v>
      </c>
      <c r="N125" s="8">
        <v>10</v>
      </c>
    </row>
    <row r="126" spans="1:14" ht="12.75">
      <c r="A126" s="70">
        <v>21</v>
      </c>
      <c r="B126" s="49" t="s">
        <v>189</v>
      </c>
      <c r="C126" s="87" t="s">
        <v>218</v>
      </c>
      <c r="D126" s="31" t="s">
        <v>7</v>
      </c>
      <c r="E126" s="87" t="s">
        <v>241</v>
      </c>
      <c r="F126" s="96">
        <v>16</v>
      </c>
      <c r="G126" s="87">
        <v>18</v>
      </c>
      <c r="H126" s="101">
        <f t="shared" si="9"/>
        <v>34</v>
      </c>
      <c r="I126" s="6">
        <v>32</v>
      </c>
      <c r="M126">
        <v>32</v>
      </c>
      <c r="N126" s="8">
        <v>9</v>
      </c>
    </row>
    <row r="127" spans="1:14" ht="12.75">
      <c r="A127" s="70">
        <v>56</v>
      </c>
      <c r="B127" s="49" t="s">
        <v>203</v>
      </c>
      <c r="C127" s="87" t="s">
        <v>242</v>
      </c>
      <c r="D127" s="20" t="s">
        <v>10</v>
      </c>
      <c r="E127" s="87" t="s">
        <v>241</v>
      </c>
      <c r="F127" s="87" t="s">
        <v>241</v>
      </c>
      <c r="G127" s="87" t="s">
        <v>99</v>
      </c>
      <c r="H127" s="101">
        <f t="shared" si="9"/>
        <v>0</v>
      </c>
      <c r="I127" s="6">
        <v>33</v>
      </c>
      <c r="M127">
        <v>33</v>
      </c>
      <c r="N127" s="8">
        <v>8</v>
      </c>
    </row>
    <row r="128" spans="1:14" ht="12.75">
      <c r="A128"/>
      <c r="M128">
        <v>34</v>
      </c>
      <c r="N128" s="8">
        <v>7</v>
      </c>
    </row>
    <row r="129" spans="1:14" ht="12.75">
      <c r="A129"/>
      <c r="M129">
        <v>35</v>
      </c>
      <c r="N129" s="8">
        <v>6</v>
      </c>
    </row>
    <row r="130" spans="1:14" ht="12.75">
      <c r="A130"/>
      <c r="M130">
        <v>36</v>
      </c>
      <c r="N130" s="8">
        <v>5</v>
      </c>
    </row>
    <row r="131" spans="1:14" ht="12.75">
      <c r="A131"/>
      <c r="M131">
        <v>37</v>
      </c>
      <c r="N131" s="8">
        <v>4</v>
      </c>
    </row>
    <row r="132" spans="1:14" ht="12.75">
      <c r="A132"/>
      <c r="M132">
        <v>38</v>
      </c>
      <c r="N132" s="8">
        <v>3</v>
      </c>
    </row>
    <row r="133" spans="1:15" ht="12.75">
      <c r="A133"/>
      <c r="M133">
        <v>39</v>
      </c>
      <c r="N133" s="8">
        <v>2</v>
      </c>
      <c r="O133" s="22"/>
    </row>
    <row r="134" spans="1:15" ht="12.75">
      <c r="A134"/>
      <c r="M134">
        <v>40</v>
      </c>
      <c r="N134" s="8">
        <v>1</v>
      </c>
      <c r="O134" s="22"/>
    </row>
    <row r="135" spans="1:15" ht="20.25">
      <c r="A135" s="73"/>
      <c r="B135" s="10"/>
      <c r="C135" s="86" t="s">
        <v>176</v>
      </c>
      <c r="D135" s="86"/>
      <c r="E135" s="86"/>
      <c r="F135" s="86"/>
      <c r="G135" s="86"/>
      <c r="H135" s="10"/>
      <c r="I135" s="10"/>
      <c r="O135" s="22"/>
    </row>
    <row r="136" spans="1:9" ht="42">
      <c r="A136" s="43"/>
      <c r="B136" s="43"/>
      <c r="C136" s="74" t="s">
        <v>255</v>
      </c>
      <c r="D136" s="21"/>
      <c r="E136" s="21"/>
      <c r="F136" s="21"/>
      <c r="G136" s="21"/>
      <c r="H136" s="25" t="s">
        <v>49</v>
      </c>
      <c r="I136" s="24" t="s">
        <v>48</v>
      </c>
    </row>
    <row r="137" spans="1:9" ht="12.75">
      <c r="A137" s="70">
        <v>67</v>
      </c>
      <c r="B137" s="49" t="s">
        <v>248</v>
      </c>
      <c r="C137" s="34" t="s">
        <v>249</v>
      </c>
      <c r="D137" s="29" t="s">
        <v>12</v>
      </c>
      <c r="E137" s="107">
        <v>60</v>
      </c>
      <c r="F137" s="107">
        <v>60</v>
      </c>
      <c r="G137" s="107">
        <v>60</v>
      </c>
      <c r="H137" s="55">
        <f aca="true" t="shared" si="10" ref="H137:H156">SUM(E137:G137)</f>
        <v>180</v>
      </c>
      <c r="I137">
        <v>1</v>
      </c>
    </row>
    <row r="138" spans="1:9" ht="12.75">
      <c r="A138" s="70">
        <v>34</v>
      </c>
      <c r="B138" s="49" t="s">
        <v>197</v>
      </c>
      <c r="C138" s="87" t="s">
        <v>224</v>
      </c>
      <c r="D138" s="30" t="s">
        <v>8</v>
      </c>
      <c r="E138" s="11">
        <v>43</v>
      </c>
      <c r="F138" s="108">
        <v>54</v>
      </c>
      <c r="G138" s="108">
        <v>54</v>
      </c>
      <c r="H138" s="111">
        <f t="shared" si="10"/>
        <v>151</v>
      </c>
      <c r="I138">
        <v>2</v>
      </c>
    </row>
    <row r="139" spans="1:9" ht="12.75">
      <c r="A139" s="70">
        <v>11</v>
      </c>
      <c r="B139" s="49" t="s">
        <v>187</v>
      </c>
      <c r="C139" s="87" t="s">
        <v>215</v>
      </c>
      <c r="D139" s="18" t="s">
        <v>6</v>
      </c>
      <c r="E139" s="11">
        <v>47</v>
      </c>
      <c r="F139" s="109">
        <v>50</v>
      </c>
      <c r="G139" s="11">
        <v>47</v>
      </c>
      <c r="H139" s="110">
        <f t="shared" si="10"/>
        <v>144</v>
      </c>
      <c r="I139">
        <v>3</v>
      </c>
    </row>
    <row r="140" spans="1:9" ht="12.75">
      <c r="A140" s="70">
        <v>8</v>
      </c>
      <c r="B140" s="49" t="s">
        <v>186</v>
      </c>
      <c r="C140" s="96" t="s">
        <v>212</v>
      </c>
      <c r="D140" s="27" t="s">
        <v>0</v>
      </c>
      <c r="E140" s="109">
        <v>50</v>
      </c>
      <c r="F140" s="11">
        <v>47</v>
      </c>
      <c r="G140" s="11">
        <v>43</v>
      </c>
      <c r="H140" s="78">
        <f t="shared" si="10"/>
        <v>140</v>
      </c>
      <c r="I140">
        <v>4</v>
      </c>
    </row>
    <row r="141" spans="1:9" ht="12.75">
      <c r="A141" s="70">
        <v>69</v>
      </c>
      <c r="B141" s="49" t="s">
        <v>248</v>
      </c>
      <c r="C141" s="34" t="s">
        <v>250</v>
      </c>
      <c r="D141" s="29" t="s">
        <v>12</v>
      </c>
      <c r="E141" s="108">
        <v>54</v>
      </c>
      <c r="F141" s="11">
        <v>33</v>
      </c>
      <c r="G141" s="109">
        <v>50</v>
      </c>
      <c r="H141" s="80">
        <f t="shared" si="10"/>
        <v>137</v>
      </c>
      <c r="I141">
        <v>5</v>
      </c>
    </row>
    <row r="142" spans="1:9" ht="12.75">
      <c r="A142" s="70">
        <v>1</v>
      </c>
      <c r="B142" s="93" t="s">
        <v>182</v>
      </c>
      <c r="C142" s="94" t="s">
        <v>209</v>
      </c>
      <c r="D142" s="27" t="s">
        <v>0</v>
      </c>
      <c r="E142" s="106">
        <v>37</v>
      </c>
      <c r="F142" s="106">
        <v>45</v>
      </c>
      <c r="G142" s="106">
        <v>45</v>
      </c>
      <c r="H142" s="105">
        <f t="shared" si="10"/>
        <v>127</v>
      </c>
      <c r="I142">
        <v>6</v>
      </c>
    </row>
    <row r="143" spans="1:9" ht="12.75">
      <c r="A143" s="70">
        <v>7</v>
      </c>
      <c r="B143" s="49" t="s">
        <v>185</v>
      </c>
      <c r="C143" s="96" t="s">
        <v>211</v>
      </c>
      <c r="D143" s="27" t="s">
        <v>0</v>
      </c>
      <c r="E143" s="11">
        <v>45</v>
      </c>
      <c r="F143" s="11">
        <v>41</v>
      </c>
      <c r="G143" s="11">
        <v>35</v>
      </c>
      <c r="H143" s="80">
        <f t="shared" si="10"/>
        <v>121</v>
      </c>
      <c r="I143">
        <v>7</v>
      </c>
    </row>
    <row r="144" spans="1:9" ht="12.75">
      <c r="A144" s="70">
        <v>5</v>
      </c>
      <c r="B144" s="49" t="s">
        <v>184</v>
      </c>
      <c r="C144" s="34" t="s">
        <v>5</v>
      </c>
      <c r="D144" s="27" t="s">
        <v>0</v>
      </c>
      <c r="E144" s="11">
        <v>33</v>
      </c>
      <c r="F144" s="11">
        <v>43</v>
      </c>
      <c r="G144" s="11">
        <v>41</v>
      </c>
      <c r="H144" s="78">
        <f t="shared" si="10"/>
        <v>117</v>
      </c>
      <c r="I144">
        <v>8</v>
      </c>
    </row>
    <row r="145" spans="1:9" ht="12.75">
      <c r="A145" s="70">
        <v>22</v>
      </c>
      <c r="B145" s="49" t="s">
        <v>190</v>
      </c>
      <c r="C145" s="87" t="s">
        <v>219</v>
      </c>
      <c r="D145" s="31" t="s">
        <v>7</v>
      </c>
      <c r="E145" s="11">
        <v>39</v>
      </c>
      <c r="F145" s="11">
        <v>39</v>
      </c>
      <c r="G145" s="11">
        <v>33</v>
      </c>
      <c r="H145" s="78">
        <f t="shared" si="10"/>
        <v>111</v>
      </c>
      <c r="I145">
        <v>9</v>
      </c>
    </row>
    <row r="146" spans="1:9" ht="12.75">
      <c r="A146" s="70">
        <v>9</v>
      </c>
      <c r="B146" s="49" t="s">
        <v>235</v>
      </c>
      <c r="C146" s="87" t="s">
        <v>213</v>
      </c>
      <c r="D146" s="27" t="s">
        <v>0</v>
      </c>
      <c r="E146" s="11">
        <v>31</v>
      </c>
      <c r="F146" s="11">
        <v>37</v>
      </c>
      <c r="G146" s="11">
        <v>39</v>
      </c>
      <c r="H146" s="78">
        <f t="shared" si="10"/>
        <v>107</v>
      </c>
      <c r="I146">
        <v>10</v>
      </c>
    </row>
    <row r="147" spans="1:9" ht="12.75">
      <c r="A147" s="70">
        <v>36</v>
      </c>
      <c r="B147" s="93" t="s">
        <v>199</v>
      </c>
      <c r="C147" s="94" t="s">
        <v>226</v>
      </c>
      <c r="D147" s="30" t="s">
        <v>8</v>
      </c>
      <c r="E147" s="106">
        <v>41</v>
      </c>
      <c r="F147" s="106">
        <v>23</v>
      </c>
      <c r="G147" s="106">
        <v>37</v>
      </c>
      <c r="H147" s="105">
        <f t="shared" si="10"/>
        <v>101</v>
      </c>
      <c r="I147">
        <v>11</v>
      </c>
    </row>
    <row r="148" spans="1:9" ht="12.75">
      <c r="A148" s="70">
        <v>166</v>
      </c>
      <c r="B148" s="49" t="s">
        <v>251</v>
      </c>
      <c r="C148" s="34" t="s">
        <v>252</v>
      </c>
      <c r="D148" s="29" t="s">
        <v>12</v>
      </c>
      <c r="E148" s="11">
        <v>23</v>
      </c>
      <c r="F148" s="11">
        <v>35</v>
      </c>
      <c r="G148" s="11">
        <v>31</v>
      </c>
      <c r="H148" s="80">
        <f t="shared" si="10"/>
        <v>89</v>
      </c>
      <c r="I148">
        <v>12</v>
      </c>
    </row>
    <row r="149" spans="1:9" ht="12.75">
      <c r="A149" s="70">
        <v>15</v>
      </c>
      <c r="B149" s="49" t="s">
        <v>237</v>
      </c>
      <c r="C149" s="87" t="s">
        <v>216</v>
      </c>
      <c r="D149" s="18" t="s">
        <v>6</v>
      </c>
      <c r="E149" s="11">
        <v>27</v>
      </c>
      <c r="F149" s="11">
        <v>31</v>
      </c>
      <c r="G149" s="11">
        <v>27</v>
      </c>
      <c r="H149" s="78">
        <f t="shared" si="10"/>
        <v>85</v>
      </c>
      <c r="I149">
        <v>13</v>
      </c>
    </row>
    <row r="150" spans="1:9" ht="12.75">
      <c r="A150" s="70">
        <v>4</v>
      </c>
      <c r="B150" s="93" t="s">
        <v>183</v>
      </c>
      <c r="C150" s="94" t="s">
        <v>210</v>
      </c>
      <c r="D150" s="27" t="s">
        <v>0</v>
      </c>
      <c r="E150" s="106">
        <v>35</v>
      </c>
      <c r="F150" s="106">
        <v>22</v>
      </c>
      <c r="G150" s="106">
        <v>26</v>
      </c>
      <c r="H150" s="100">
        <f t="shared" si="10"/>
        <v>83</v>
      </c>
      <c r="I150">
        <v>14</v>
      </c>
    </row>
    <row r="151" spans="1:9" ht="12.75">
      <c r="A151" s="70">
        <v>64</v>
      </c>
      <c r="B151" s="49" t="s">
        <v>206</v>
      </c>
      <c r="C151" s="34" t="s">
        <v>236</v>
      </c>
      <c r="D151" s="29" t="s">
        <v>12</v>
      </c>
      <c r="E151" s="11">
        <v>26</v>
      </c>
      <c r="F151" s="11">
        <v>26</v>
      </c>
      <c r="G151" s="11">
        <v>29</v>
      </c>
      <c r="H151" s="80">
        <f t="shared" si="10"/>
        <v>81</v>
      </c>
      <c r="I151">
        <v>15</v>
      </c>
    </row>
    <row r="152" spans="1:9" ht="12.75">
      <c r="A152" s="70">
        <v>27</v>
      </c>
      <c r="B152" s="49" t="s">
        <v>194</v>
      </c>
      <c r="C152" s="87" t="s">
        <v>97</v>
      </c>
      <c r="D152" s="31" t="s">
        <v>7</v>
      </c>
      <c r="E152" s="11">
        <v>29</v>
      </c>
      <c r="F152" s="11">
        <v>29</v>
      </c>
      <c r="G152" s="11">
        <v>21</v>
      </c>
      <c r="H152" s="78">
        <f t="shared" si="10"/>
        <v>79</v>
      </c>
      <c r="I152">
        <v>16</v>
      </c>
    </row>
    <row r="153" spans="1:9" ht="12.75">
      <c r="A153" s="70">
        <v>65</v>
      </c>
      <c r="B153" s="49" t="s">
        <v>246</v>
      </c>
      <c r="C153" s="34" t="s">
        <v>247</v>
      </c>
      <c r="D153" s="29" t="s">
        <v>12</v>
      </c>
      <c r="E153" s="11">
        <v>25</v>
      </c>
      <c r="F153" s="11">
        <v>27</v>
      </c>
      <c r="G153" s="11">
        <v>25</v>
      </c>
      <c r="H153" s="80">
        <f t="shared" si="10"/>
        <v>77</v>
      </c>
      <c r="I153">
        <v>17</v>
      </c>
    </row>
    <row r="154" spans="1:9" ht="12.75">
      <c r="A154" s="70">
        <v>10</v>
      </c>
      <c r="B154" s="49" t="s">
        <v>238</v>
      </c>
      <c r="C154" s="87" t="s">
        <v>214</v>
      </c>
      <c r="D154" s="18" t="s">
        <v>6</v>
      </c>
      <c r="E154" s="11">
        <v>22</v>
      </c>
      <c r="F154" s="11">
        <v>25</v>
      </c>
      <c r="G154" s="11">
        <v>23</v>
      </c>
      <c r="H154" s="78">
        <f t="shared" si="10"/>
        <v>70</v>
      </c>
      <c r="I154">
        <v>18</v>
      </c>
    </row>
    <row r="155" spans="1:9" ht="12.75">
      <c r="A155" s="70">
        <v>25</v>
      </c>
      <c r="B155" s="93" t="s">
        <v>243</v>
      </c>
      <c r="C155" s="94" t="s">
        <v>125</v>
      </c>
      <c r="D155" s="31" t="s">
        <v>7</v>
      </c>
      <c r="E155" s="106">
        <v>21</v>
      </c>
      <c r="F155" s="106">
        <v>24</v>
      </c>
      <c r="G155" s="106">
        <v>24</v>
      </c>
      <c r="H155" s="100">
        <f t="shared" si="10"/>
        <v>69</v>
      </c>
      <c r="I155">
        <v>19</v>
      </c>
    </row>
    <row r="156" spans="1:9" ht="12.75">
      <c r="A156" s="70">
        <v>24</v>
      </c>
      <c r="B156" s="49" t="s">
        <v>192</v>
      </c>
      <c r="C156" s="87" t="s">
        <v>220</v>
      </c>
      <c r="D156" s="31" t="s">
        <v>7</v>
      </c>
      <c r="E156" s="11">
        <v>19</v>
      </c>
      <c r="F156" s="11">
        <v>21</v>
      </c>
      <c r="G156" s="11">
        <v>22</v>
      </c>
      <c r="H156" s="78">
        <f t="shared" si="10"/>
        <v>62</v>
      </c>
      <c r="I156">
        <v>20</v>
      </c>
    </row>
    <row r="157" spans="1:9" ht="12.75">
      <c r="A157" s="70">
        <v>55</v>
      </c>
      <c r="B157" s="49" t="s">
        <v>202</v>
      </c>
      <c r="C157" s="87" t="s">
        <v>228</v>
      </c>
      <c r="D157" s="20" t="s">
        <v>10</v>
      </c>
      <c r="E157" s="11">
        <v>18</v>
      </c>
      <c r="F157" s="11">
        <v>20</v>
      </c>
      <c r="G157" s="11">
        <v>20</v>
      </c>
      <c r="H157" s="78">
        <f>SUM(E157:G157)</f>
        <v>58</v>
      </c>
      <c r="I157">
        <v>21</v>
      </c>
    </row>
    <row r="158" spans="1:9" ht="12.75">
      <c r="A158" s="70">
        <v>23</v>
      </c>
      <c r="B158" s="49" t="s">
        <v>191</v>
      </c>
      <c r="C158" s="87" t="s">
        <v>155</v>
      </c>
      <c r="D158" s="31" t="s">
        <v>7</v>
      </c>
      <c r="E158" s="11">
        <v>20</v>
      </c>
      <c r="F158" s="11">
        <v>18</v>
      </c>
      <c r="G158" s="11">
        <v>16</v>
      </c>
      <c r="H158" s="78">
        <f aca="true" t="shared" si="11" ref="H158:H163">SUM(E158:G158)</f>
        <v>54</v>
      </c>
      <c r="I158">
        <v>22</v>
      </c>
    </row>
    <row r="159" spans="1:9" ht="12.75">
      <c r="A159" s="70">
        <v>71</v>
      </c>
      <c r="B159" s="49" t="s">
        <v>207</v>
      </c>
      <c r="C159" s="34" t="s">
        <v>230</v>
      </c>
      <c r="D159" s="38" t="s">
        <v>94</v>
      </c>
      <c r="E159" s="11">
        <v>17</v>
      </c>
      <c r="F159" s="11">
        <v>16</v>
      </c>
      <c r="G159" s="11">
        <v>19</v>
      </c>
      <c r="H159" s="78">
        <f t="shared" si="11"/>
        <v>52</v>
      </c>
      <c r="I159">
        <v>23</v>
      </c>
    </row>
    <row r="160" spans="1:9" ht="12.75">
      <c r="A160" s="70">
        <v>57</v>
      </c>
      <c r="B160" s="49" t="s">
        <v>204</v>
      </c>
      <c r="C160" s="34" t="s">
        <v>229</v>
      </c>
      <c r="D160" s="20" t="s">
        <v>10</v>
      </c>
      <c r="E160" s="11">
        <v>16</v>
      </c>
      <c r="F160" s="11">
        <v>19</v>
      </c>
      <c r="G160" s="11">
        <v>17</v>
      </c>
      <c r="H160" s="80">
        <f t="shared" si="11"/>
        <v>52</v>
      </c>
      <c r="I160">
        <v>24</v>
      </c>
    </row>
    <row r="161" spans="1:9" ht="12.75">
      <c r="A161" s="70">
        <v>56</v>
      </c>
      <c r="B161" s="49" t="s">
        <v>203</v>
      </c>
      <c r="C161" s="87" t="s">
        <v>242</v>
      </c>
      <c r="D161" s="20" t="s">
        <v>10</v>
      </c>
      <c r="E161" s="11">
        <v>15</v>
      </c>
      <c r="F161" s="11">
        <v>17</v>
      </c>
      <c r="G161" s="11">
        <v>18</v>
      </c>
      <c r="H161" s="78">
        <f t="shared" si="11"/>
        <v>50</v>
      </c>
      <c r="I161">
        <v>25</v>
      </c>
    </row>
    <row r="162" spans="1:9" ht="12.75">
      <c r="A162" s="70">
        <v>167</v>
      </c>
      <c r="B162" s="49" t="s">
        <v>253</v>
      </c>
      <c r="C162" s="34" t="s">
        <v>254</v>
      </c>
      <c r="D162" s="29" t="s">
        <v>12</v>
      </c>
      <c r="E162" s="11">
        <v>24</v>
      </c>
      <c r="F162" s="11" t="s">
        <v>241</v>
      </c>
      <c r="G162" s="11" t="s">
        <v>99</v>
      </c>
      <c r="H162" s="80">
        <f t="shared" si="11"/>
        <v>24</v>
      </c>
      <c r="I162">
        <v>26</v>
      </c>
    </row>
    <row r="163" spans="1:9" ht="12.75">
      <c r="A163" s="70">
        <v>72</v>
      </c>
      <c r="B163" s="49" t="s">
        <v>208</v>
      </c>
      <c r="C163" s="96" t="s">
        <v>231</v>
      </c>
      <c r="D163" s="38" t="s">
        <v>94</v>
      </c>
      <c r="E163" s="11" t="s">
        <v>99</v>
      </c>
      <c r="F163" s="11" t="s">
        <v>99</v>
      </c>
      <c r="G163" s="11" t="s">
        <v>99</v>
      </c>
      <c r="H163" s="78">
        <f t="shared" si="11"/>
        <v>0</v>
      </c>
      <c r="I163">
        <v>27</v>
      </c>
    </row>
    <row r="164" ht="12.75">
      <c r="A164"/>
    </row>
    <row r="165" spans="1:9" ht="20.25">
      <c r="A165" s="73"/>
      <c r="B165" s="10"/>
      <c r="C165" s="86" t="s">
        <v>270</v>
      </c>
      <c r="D165" s="86"/>
      <c r="E165" s="86"/>
      <c r="F165" s="86"/>
      <c r="G165" s="86"/>
      <c r="H165" s="10"/>
      <c r="I165" s="10"/>
    </row>
    <row r="166" spans="1:9" ht="42">
      <c r="A166" s="43"/>
      <c r="B166" s="43"/>
      <c r="C166" s="74" t="s">
        <v>271</v>
      </c>
      <c r="D166" s="21"/>
      <c r="E166" s="21"/>
      <c r="F166" s="21"/>
      <c r="G166" s="21" t="s">
        <v>101</v>
      </c>
      <c r="H166" s="25" t="s">
        <v>49</v>
      </c>
      <c r="I166" s="24" t="s">
        <v>48</v>
      </c>
    </row>
    <row r="167" spans="1:9" ht="12.75">
      <c r="A167" s="70">
        <v>16</v>
      </c>
      <c r="B167" s="6" t="s">
        <v>259</v>
      </c>
      <c r="C167" t="s">
        <v>258</v>
      </c>
      <c r="D167" s="18" t="s">
        <v>6</v>
      </c>
      <c r="E167" s="107">
        <v>60</v>
      </c>
      <c r="F167" s="107">
        <v>60</v>
      </c>
      <c r="G167" s="11"/>
      <c r="H167" s="78">
        <f aca="true" t="shared" si="12" ref="H167:H194">SUM(E167:G167)</f>
        <v>120</v>
      </c>
      <c r="I167">
        <v>1</v>
      </c>
    </row>
    <row r="168" spans="1:9" ht="12.75">
      <c r="A168" s="70">
        <v>14</v>
      </c>
      <c r="B168" s="44" t="s">
        <v>269</v>
      </c>
      <c r="C168" s="116" t="s">
        <v>217</v>
      </c>
      <c r="D168" s="18" t="s">
        <v>6</v>
      </c>
      <c r="E168" s="108">
        <v>54</v>
      </c>
      <c r="F168" s="108">
        <v>54</v>
      </c>
      <c r="G168" s="11"/>
      <c r="H168" s="78">
        <f t="shared" si="12"/>
        <v>108</v>
      </c>
      <c r="I168">
        <v>2</v>
      </c>
    </row>
    <row r="169" spans="1:9" ht="12.75">
      <c r="A169" s="70">
        <v>30</v>
      </c>
      <c r="B169" s="49" t="s">
        <v>195</v>
      </c>
      <c r="C169" s="87" t="s">
        <v>222</v>
      </c>
      <c r="D169" s="30" t="s">
        <v>8</v>
      </c>
      <c r="E169" s="11">
        <v>45</v>
      </c>
      <c r="F169" s="109">
        <v>50</v>
      </c>
      <c r="G169" s="11"/>
      <c r="H169" s="81">
        <f t="shared" si="12"/>
        <v>95</v>
      </c>
      <c r="I169">
        <v>3</v>
      </c>
    </row>
    <row r="170" spans="1:9" ht="12.75">
      <c r="A170" s="70">
        <v>26</v>
      </c>
      <c r="B170" s="49" t="s">
        <v>193</v>
      </c>
      <c r="C170" s="87" t="s">
        <v>221</v>
      </c>
      <c r="D170" s="31" t="s">
        <v>7</v>
      </c>
      <c r="E170" s="109">
        <v>50</v>
      </c>
      <c r="F170" s="11">
        <v>43</v>
      </c>
      <c r="G170" s="11"/>
      <c r="H170" s="78">
        <f t="shared" si="12"/>
        <v>93</v>
      </c>
      <c r="I170">
        <v>4</v>
      </c>
    </row>
    <row r="171" spans="1:9" ht="12.75">
      <c r="A171" s="70">
        <v>5</v>
      </c>
      <c r="B171" s="49" t="s">
        <v>184</v>
      </c>
      <c r="C171" s="34" t="s">
        <v>5</v>
      </c>
      <c r="D171" s="27" t="s">
        <v>0</v>
      </c>
      <c r="E171" s="11">
        <v>43</v>
      </c>
      <c r="F171" s="11">
        <v>47</v>
      </c>
      <c r="G171" s="11"/>
      <c r="H171" s="78">
        <f t="shared" si="12"/>
        <v>90</v>
      </c>
      <c r="I171">
        <v>5</v>
      </c>
    </row>
    <row r="172" spans="1:9" ht="12.75">
      <c r="A172" s="70">
        <v>17</v>
      </c>
      <c r="B172" s="49" t="s">
        <v>188</v>
      </c>
      <c r="C172" s="87" t="s">
        <v>217</v>
      </c>
      <c r="D172" s="18" t="s">
        <v>6</v>
      </c>
      <c r="E172" s="11">
        <v>47</v>
      </c>
      <c r="F172" s="11">
        <v>41</v>
      </c>
      <c r="G172" s="11"/>
      <c r="H172" s="78">
        <f t="shared" si="12"/>
        <v>88</v>
      </c>
      <c r="I172">
        <v>6</v>
      </c>
    </row>
    <row r="173" spans="1:9" ht="12.75">
      <c r="A173" s="70">
        <v>22</v>
      </c>
      <c r="B173" s="49" t="s">
        <v>190</v>
      </c>
      <c r="C173" s="87" t="s">
        <v>219</v>
      </c>
      <c r="D173" s="31" t="s">
        <v>7</v>
      </c>
      <c r="E173" s="11">
        <v>31</v>
      </c>
      <c r="F173" s="11">
        <v>39</v>
      </c>
      <c r="G173" s="11"/>
      <c r="H173" s="78">
        <f t="shared" si="12"/>
        <v>70</v>
      </c>
      <c r="I173">
        <v>7</v>
      </c>
    </row>
    <row r="174" spans="1:9" ht="12.75">
      <c r="A174" s="70">
        <v>1</v>
      </c>
      <c r="B174" s="93" t="s">
        <v>182</v>
      </c>
      <c r="C174" s="94" t="s">
        <v>209</v>
      </c>
      <c r="D174" s="27" t="s">
        <v>0</v>
      </c>
      <c r="E174" s="106">
        <v>24</v>
      </c>
      <c r="F174" s="106">
        <v>45</v>
      </c>
      <c r="G174" s="106"/>
      <c r="H174" s="100">
        <f t="shared" si="12"/>
        <v>69</v>
      </c>
      <c r="I174">
        <v>8</v>
      </c>
    </row>
    <row r="175" spans="1:9" ht="12.75">
      <c r="A175" s="70">
        <v>10</v>
      </c>
      <c r="B175" s="49" t="s">
        <v>238</v>
      </c>
      <c r="C175" s="87" t="s">
        <v>214</v>
      </c>
      <c r="D175" s="18" t="s">
        <v>6</v>
      </c>
      <c r="E175" s="11">
        <v>33</v>
      </c>
      <c r="F175" s="11">
        <v>33</v>
      </c>
      <c r="G175" s="11"/>
      <c r="H175" s="78">
        <f t="shared" si="12"/>
        <v>66</v>
      </c>
      <c r="I175">
        <v>9</v>
      </c>
    </row>
    <row r="176" spans="1:9" ht="12.75">
      <c r="A176" s="70">
        <v>12</v>
      </c>
      <c r="B176" s="6" t="s">
        <v>256</v>
      </c>
      <c r="C176" t="s">
        <v>257</v>
      </c>
      <c r="D176" s="18" t="s">
        <v>6</v>
      </c>
      <c r="E176" s="11">
        <v>39</v>
      </c>
      <c r="F176" s="11">
        <v>27</v>
      </c>
      <c r="G176" s="11"/>
      <c r="H176" s="78">
        <f t="shared" si="12"/>
        <v>66</v>
      </c>
      <c r="I176">
        <v>10</v>
      </c>
    </row>
    <row r="177" spans="1:9" ht="12.75">
      <c r="A177" s="70">
        <v>9</v>
      </c>
      <c r="B177" s="49" t="s">
        <v>235</v>
      </c>
      <c r="C177" s="87" t="s">
        <v>213</v>
      </c>
      <c r="D177" s="27" t="s">
        <v>0</v>
      </c>
      <c r="E177" s="11">
        <v>27</v>
      </c>
      <c r="F177" s="11">
        <v>37</v>
      </c>
      <c r="G177" s="11"/>
      <c r="H177" s="78">
        <f t="shared" si="12"/>
        <v>64</v>
      </c>
      <c r="I177">
        <v>11</v>
      </c>
    </row>
    <row r="178" spans="1:9" ht="12.75">
      <c r="A178" s="70">
        <v>15</v>
      </c>
      <c r="B178" s="49" t="s">
        <v>237</v>
      </c>
      <c r="C178" s="87" t="s">
        <v>216</v>
      </c>
      <c r="D178" s="18" t="s">
        <v>6</v>
      </c>
      <c r="E178" s="11">
        <v>29</v>
      </c>
      <c r="F178" s="11">
        <v>35</v>
      </c>
      <c r="G178" s="11"/>
      <c r="H178" s="78">
        <f t="shared" si="12"/>
        <v>64</v>
      </c>
      <c r="I178">
        <v>12</v>
      </c>
    </row>
    <row r="179" spans="1:9" ht="12.75">
      <c r="A179" s="70">
        <v>27</v>
      </c>
      <c r="B179" s="49" t="s">
        <v>194</v>
      </c>
      <c r="C179" s="87" t="s">
        <v>97</v>
      </c>
      <c r="D179" s="31" t="s">
        <v>7</v>
      </c>
      <c r="E179" s="11">
        <v>26</v>
      </c>
      <c r="F179" s="11">
        <v>31</v>
      </c>
      <c r="G179" s="11"/>
      <c r="H179" s="78">
        <f t="shared" si="12"/>
        <v>57</v>
      </c>
      <c r="I179">
        <v>13</v>
      </c>
    </row>
    <row r="180" spans="1:9" ht="12.75">
      <c r="A180" s="70">
        <v>64</v>
      </c>
      <c r="B180" s="49" t="s">
        <v>206</v>
      </c>
      <c r="C180" s="34" t="s">
        <v>236</v>
      </c>
      <c r="D180" s="29" t="s">
        <v>12</v>
      </c>
      <c r="E180" s="11">
        <v>23</v>
      </c>
      <c r="F180" s="11">
        <v>29</v>
      </c>
      <c r="G180" s="11"/>
      <c r="H180" s="78">
        <f t="shared" si="12"/>
        <v>52</v>
      </c>
      <c r="I180">
        <v>14</v>
      </c>
    </row>
    <row r="181" spans="1:9" ht="12.75">
      <c r="A181" s="70">
        <v>25</v>
      </c>
      <c r="B181" s="93" t="s">
        <v>243</v>
      </c>
      <c r="C181" s="94" t="s">
        <v>125</v>
      </c>
      <c r="D181" s="31" t="s">
        <v>7</v>
      </c>
      <c r="E181" s="106">
        <v>25</v>
      </c>
      <c r="F181" s="106">
        <v>25</v>
      </c>
      <c r="G181" s="106"/>
      <c r="H181" s="100">
        <f t="shared" si="12"/>
        <v>50</v>
      </c>
      <c r="I181">
        <v>15</v>
      </c>
    </row>
    <row r="182" spans="1:9" ht="12.75">
      <c r="A182" s="70">
        <v>8</v>
      </c>
      <c r="B182" s="49" t="s">
        <v>186</v>
      </c>
      <c r="C182" s="96" t="s">
        <v>212</v>
      </c>
      <c r="D182" s="27" t="s">
        <v>0</v>
      </c>
      <c r="E182" s="11">
        <v>22</v>
      </c>
      <c r="F182" s="11">
        <v>26</v>
      </c>
      <c r="G182" s="11"/>
      <c r="H182" s="78">
        <f t="shared" si="12"/>
        <v>48</v>
      </c>
      <c r="I182">
        <v>16</v>
      </c>
    </row>
    <row r="183" spans="1:9" ht="12.75">
      <c r="A183" s="70">
        <v>69</v>
      </c>
      <c r="B183" s="49" t="s">
        <v>248</v>
      </c>
      <c r="C183" s="34" t="s">
        <v>250</v>
      </c>
      <c r="D183" s="29" t="s">
        <v>12</v>
      </c>
      <c r="E183" s="11">
        <v>37</v>
      </c>
      <c r="F183" s="11">
        <v>11</v>
      </c>
      <c r="G183" s="11"/>
      <c r="H183" s="78">
        <f t="shared" si="12"/>
        <v>48</v>
      </c>
      <c r="I183">
        <v>17</v>
      </c>
    </row>
    <row r="184" spans="1:9" ht="12.75">
      <c r="A184" s="70">
        <v>51</v>
      </c>
      <c r="B184" s="49" t="s">
        <v>201</v>
      </c>
      <c r="C184" s="87" t="s">
        <v>55</v>
      </c>
      <c r="D184" s="20" t="s">
        <v>10</v>
      </c>
      <c r="E184" s="11">
        <v>18</v>
      </c>
      <c r="F184" s="11">
        <v>23</v>
      </c>
      <c r="G184" s="11"/>
      <c r="H184" s="78">
        <f t="shared" si="12"/>
        <v>41</v>
      </c>
      <c r="I184">
        <v>18</v>
      </c>
    </row>
    <row r="185" spans="1:9" ht="12.75">
      <c r="A185" s="70">
        <v>36</v>
      </c>
      <c r="B185" s="93" t="s">
        <v>199</v>
      </c>
      <c r="C185" s="94" t="s">
        <v>226</v>
      </c>
      <c r="D185" s="30" t="s">
        <v>8</v>
      </c>
      <c r="E185" s="106">
        <v>41</v>
      </c>
      <c r="F185" s="11" t="s">
        <v>99</v>
      </c>
      <c r="G185" s="11"/>
      <c r="H185" s="100">
        <f t="shared" si="12"/>
        <v>41</v>
      </c>
      <c r="I185">
        <v>19</v>
      </c>
    </row>
    <row r="186" spans="1:9" ht="12.75">
      <c r="A186" s="70">
        <v>4</v>
      </c>
      <c r="B186" s="93" t="s">
        <v>183</v>
      </c>
      <c r="C186" s="94" t="s">
        <v>210</v>
      </c>
      <c r="D186" s="27" t="s">
        <v>0</v>
      </c>
      <c r="E186" s="106">
        <v>16</v>
      </c>
      <c r="F186" s="106">
        <v>22</v>
      </c>
      <c r="G186" s="11"/>
      <c r="H186" s="100">
        <f t="shared" si="12"/>
        <v>38</v>
      </c>
      <c r="I186">
        <v>20</v>
      </c>
    </row>
    <row r="187" spans="1:9" ht="12.75">
      <c r="A187" s="70">
        <v>42</v>
      </c>
      <c r="B187" s="49" t="s">
        <v>200</v>
      </c>
      <c r="C187" s="87" t="s">
        <v>239</v>
      </c>
      <c r="D187" s="26" t="s">
        <v>9</v>
      </c>
      <c r="E187" s="11">
        <v>17</v>
      </c>
      <c r="F187" s="11">
        <v>21</v>
      </c>
      <c r="G187" s="11"/>
      <c r="H187" s="78">
        <f t="shared" si="12"/>
        <v>38</v>
      </c>
      <c r="I187">
        <v>21</v>
      </c>
    </row>
    <row r="188" spans="1:9" ht="12.75">
      <c r="A188" s="70">
        <v>37</v>
      </c>
      <c r="B188" s="49" t="s">
        <v>232</v>
      </c>
      <c r="C188" s="87" t="s">
        <v>227</v>
      </c>
      <c r="D188" s="30" t="s">
        <v>8</v>
      </c>
      <c r="E188" s="11">
        <v>35</v>
      </c>
      <c r="F188" s="11" t="s">
        <v>241</v>
      </c>
      <c r="G188" s="11"/>
      <c r="H188" s="81">
        <f t="shared" si="12"/>
        <v>35</v>
      </c>
      <c r="I188">
        <v>22</v>
      </c>
    </row>
    <row r="189" spans="1:9" ht="12.75">
      <c r="A189" s="70">
        <v>19</v>
      </c>
      <c r="B189" s="6" t="s">
        <v>257</v>
      </c>
      <c r="C189" t="s">
        <v>260</v>
      </c>
      <c r="D189" s="18" t="s">
        <v>6</v>
      </c>
      <c r="E189" s="11">
        <v>21</v>
      </c>
      <c r="F189" s="11">
        <v>12</v>
      </c>
      <c r="G189" s="11"/>
      <c r="H189" s="78">
        <f t="shared" si="12"/>
        <v>33</v>
      </c>
      <c r="I189">
        <v>23</v>
      </c>
    </row>
    <row r="190" spans="1:9" ht="12.75">
      <c r="A190" s="70">
        <v>44</v>
      </c>
      <c r="B190" s="6" t="s">
        <v>263</v>
      </c>
      <c r="C190" t="s">
        <v>265</v>
      </c>
      <c r="D190" s="26" t="s">
        <v>9</v>
      </c>
      <c r="E190" s="11">
        <v>15</v>
      </c>
      <c r="F190" s="11">
        <v>18</v>
      </c>
      <c r="G190" s="11"/>
      <c r="H190" s="78">
        <f t="shared" si="12"/>
        <v>33</v>
      </c>
      <c r="I190">
        <v>24</v>
      </c>
    </row>
    <row r="191" spans="1:9" ht="12.75">
      <c r="A191" s="70">
        <v>24</v>
      </c>
      <c r="B191" s="49" t="s">
        <v>192</v>
      </c>
      <c r="C191" s="87" t="s">
        <v>220</v>
      </c>
      <c r="D191" s="31" t="s">
        <v>7</v>
      </c>
      <c r="E191" s="11">
        <v>13</v>
      </c>
      <c r="F191" s="11">
        <v>19</v>
      </c>
      <c r="G191" s="11"/>
      <c r="H191" s="78">
        <f t="shared" si="12"/>
        <v>32</v>
      </c>
      <c r="I191">
        <v>25</v>
      </c>
    </row>
    <row r="192" spans="1:9" ht="12.75">
      <c r="A192" s="70">
        <v>7</v>
      </c>
      <c r="B192" s="49" t="s">
        <v>185</v>
      </c>
      <c r="C192" s="96" t="s">
        <v>211</v>
      </c>
      <c r="D192" s="27" t="s">
        <v>0</v>
      </c>
      <c r="E192" s="11">
        <v>7</v>
      </c>
      <c r="F192" s="11">
        <v>24</v>
      </c>
      <c r="G192" s="11"/>
      <c r="H192" s="78">
        <f t="shared" si="12"/>
        <v>31</v>
      </c>
      <c r="I192">
        <v>26</v>
      </c>
    </row>
    <row r="193" spans="1:9" ht="12.75">
      <c r="A193" s="70">
        <v>23</v>
      </c>
      <c r="B193" s="49" t="s">
        <v>191</v>
      </c>
      <c r="C193" s="87" t="s">
        <v>155</v>
      </c>
      <c r="D193" s="31" t="s">
        <v>7</v>
      </c>
      <c r="E193" s="11">
        <v>10</v>
      </c>
      <c r="F193" s="11">
        <v>20</v>
      </c>
      <c r="G193" s="11"/>
      <c r="H193" s="78">
        <f t="shared" si="12"/>
        <v>30</v>
      </c>
      <c r="I193">
        <v>27</v>
      </c>
    </row>
    <row r="194" spans="1:9" ht="12.75">
      <c r="A194" s="70">
        <v>20</v>
      </c>
      <c r="B194" s="6" t="s">
        <v>261</v>
      </c>
      <c r="C194" t="s">
        <v>262</v>
      </c>
      <c r="D194" s="31" t="s">
        <v>7</v>
      </c>
      <c r="E194" s="11">
        <v>19</v>
      </c>
      <c r="F194" s="11">
        <v>10</v>
      </c>
      <c r="G194" s="11"/>
      <c r="H194" s="78">
        <f t="shared" si="12"/>
        <v>29</v>
      </c>
      <c r="I194">
        <v>28</v>
      </c>
    </row>
    <row r="195" spans="1:9" ht="12.75">
      <c r="A195" s="70">
        <v>55</v>
      </c>
      <c r="B195" s="49" t="s">
        <v>202</v>
      </c>
      <c r="C195" s="87" t="s">
        <v>228</v>
      </c>
      <c r="D195" s="20" t="s">
        <v>10</v>
      </c>
      <c r="E195" s="11">
        <v>14</v>
      </c>
      <c r="F195" s="11">
        <v>14</v>
      </c>
      <c r="G195" s="11"/>
      <c r="H195" s="78">
        <f aca="true" t="shared" si="13" ref="H195:H200">SUM(E195:G195)</f>
        <v>28</v>
      </c>
      <c r="I195">
        <v>29</v>
      </c>
    </row>
    <row r="196" spans="1:9" ht="12.75">
      <c r="A196" s="70">
        <v>71</v>
      </c>
      <c r="B196" s="49" t="s">
        <v>207</v>
      </c>
      <c r="C196" s="34" t="s">
        <v>230</v>
      </c>
      <c r="D196" s="38" t="s">
        <v>94</v>
      </c>
      <c r="E196" s="11">
        <v>11</v>
      </c>
      <c r="F196" s="11">
        <v>16</v>
      </c>
      <c r="G196" s="11"/>
      <c r="H196" s="78">
        <f t="shared" si="13"/>
        <v>27</v>
      </c>
      <c r="I196">
        <v>30</v>
      </c>
    </row>
    <row r="197" spans="1:9" ht="12.75">
      <c r="A197" s="70">
        <v>57</v>
      </c>
      <c r="B197" s="49" t="s">
        <v>204</v>
      </c>
      <c r="C197" s="34" t="s">
        <v>229</v>
      </c>
      <c r="D197" s="20" t="s">
        <v>10</v>
      </c>
      <c r="E197" s="11">
        <v>12</v>
      </c>
      <c r="F197" s="11">
        <v>15</v>
      </c>
      <c r="G197" s="11"/>
      <c r="H197" s="78">
        <f t="shared" si="13"/>
        <v>27</v>
      </c>
      <c r="I197">
        <v>31</v>
      </c>
    </row>
    <row r="198" spans="1:9" ht="12.75">
      <c r="A198" s="70">
        <v>54</v>
      </c>
      <c r="B198" s="6" t="s">
        <v>268</v>
      </c>
      <c r="C198" t="s">
        <v>268</v>
      </c>
      <c r="D198" s="20" t="s">
        <v>10</v>
      </c>
      <c r="E198" s="11">
        <v>9</v>
      </c>
      <c r="F198" s="11">
        <v>17</v>
      </c>
      <c r="G198" s="11"/>
      <c r="H198" s="78">
        <f t="shared" si="13"/>
        <v>26</v>
      </c>
      <c r="I198">
        <v>32</v>
      </c>
    </row>
    <row r="199" spans="1:9" ht="12.75">
      <c r="A199" s="70">
        <v>56</v>
      </c>
      <c r="B199" s="49" t="s">
        <v>203</v>
      </c>
      <c r="C199" s="87" t="s">
        <v>242</v>
      </c>
      <c r="D199" s="20" t="s">
        <v>10</v>
      </c>
      <c r="E199" s="11">
        <v>8</v>
      </c>
      <c r="F199" s="11">
        <v>13</v>
      </c>
      <c r="G199" s="11"/>
      <c r="H199" s="78">
        <f t="shared" si="13"/>
        <v>21</v>
      </c>
      <c r="I199">
        <v>33</v>
      </c>
    </row>
    <row r="200" spans="1:9" ht="12.75">
      <c r="A200" s="70">
        <v>40</v>
      </c>
      <c r="B200" s="6" t="s">
        <v>263</v>
      </c>
      <c r="C200" t="s">
        <v>264</v>
      </c>
      <c r="D200" s="26" t="s">
        <v>9</v>
      </c>
      <c r="E200" s="11">
        <v>20</v>
      </c>
      <c r="F200" s="11" t="s">
        <v>99</v>
      </c>
      <c r="G200" s="11"/>
      <c r="H200" s="78">
        <f t="shared" si="13"/>
        <v>20</v>
      </c>
      <c r="I200">
        <v>34</v>
      </c>
    </row>
    <row r="201" ht="12.75">
      <c r="A201"/>
    </row>
    <row r="202" spans="1:9" ht="20.25">
      <c r="A202" s="73"/>
      <c r="B202" s="10"/>
      <c r="C202" s="86">
        <v>42232</v>
      </c>
      <c r="D202" s="86"/>
      <c r="E202" s="86"/>
      <c r="F202" s="86"/>
      <c r="G202" s="86"/>
      <c r="H202" s="10"/>
      <c r="I202" s="10"/>
    </row>
    <row r="203" spans="1:9" ht="42">
      <c r="A203" s="43"/>
      <c r="B203" s="43"/>
      <c r="C203" s="74" t="s">
        <v>175</v>
      </c>
      <c r="D203" s="21"/>
      <c r="E203" s="21"/>
      <c r="F203" s="21"/>
      <c r="G203" s="21"/>
      <c r="H203" s="25" t="s">
        <v>49</v>
      </c>
      <c r="I203" s="24" t="s">
        <v>48</v>
      </c>
    </row>
    <row r="204" spans="1:9" ht="12.75">
      <c r="A204" s="70">
        <v>47</v>
      </c>
      <c r="B204" s="44" t="s">
        <v>272</v>
      </c>
      <c r="C204" s="116" t="s">
        <v>133</v>
      </c>
      <c r="D204" s="26" t="s">
        <v>9</v>
      </c>
      <c r="E204" s="119">
        <v>60</v>
      </c>
      <c r="F204" s="11">
        <v>41</v>
      </c>
      <c r="G204" s="109">
        <v>50</v>
      </c>
      <c r="H204" s="5">
        <f>SUM(E204:G204)</f>
        <v>151</v>
      </c>
      <c r="I204" s="6">
        <v>1</v>
      </c>
    </row>
    <row r="205" spans="1:9" ht="12.75">
      <c r="A205" s="70">
        <v>30</v>
      </c>
      <c r="B205" s="49" t="s">
        <v>195</v>
      </c>
      <c r="C205" s="87" t="s">
        <v>222</v>
      </c>
      <c r="D205" s="30" t="s">
        <v>8</v>
      </c>
      <c r="E205" s="11">
        <v>47</v>
      </c>
      <c r="F205" s="109">
        <v>50</v>
      </c>
      <c r="G205" s="11">
        <v>45</v>
      </c>
      <c r="H205" s="5">
        <f>SUM(E205:G205)</f>
        <v>142</v>
      </c>
      <c r="I205" s="6">
        <v>2</v>
      </c>
    </row>
    <row r="206" spans="1:9" ht="12.75">
      <c r="A206" s="70">
        <v>5</v>
      </c>
      <c r="B206" s="49" t="s">
        <v>184</v>
      </c>
      <c r="C206" s="34" t="s">
        <v>5</v>
      </c>
      <c r="D206" s="27" t="s">
        <v>0</v>
      </c>
      <c r="E206" s="109">
        <v>50</v>
      </c>
      <c r="F206" s="11">
        <v>45</v>
      </c>
      <c r="G206" s="11">
        <v>39</v>
      </c>
      <c r="H206" s="5">
        <f aca="true" t="shared" si="14" ref="H206:H236">SUM(E206:G206)</f>
        <v>134</v>
      </c>
      <c r="I206" s="6">
        <v>3</v>
      </c>
    </row>
    <row r="207" spans="1:9" ht="12.75">
      <c r="A207" s="70">
        <v>17</v>
      </c>
      <c r="B207" s="49" t="s">
        <v>188</v>
      </c>
      <c r="C207" s="87" t="s">
        <v>217</v>
      </c>
      <c r="D207" s="18" t="s">
        <v>6</v>
      </c>
      <c r="E207" s="11">
        <v>19</v>
      </c>
      <c r="F207" s="108">
        <v>54</v>
      </c>
      <c r="G207" s="108">
        <v>54</v>
      </c>
      <c r="H207" s="5">
        <f t="shared" si="14"/>
        <v>127</v>
      </c>
      <c r="I207" s="6">
        <v>4</v>
      </c>
    </row>
    <row r="208" spans="1:9" ht="12.75">
      <c r="A208" s="70">
        <v>8</v>
      </c>
      <c r="B208" s="49" t="s">
        <v>186</v>
      </c>
      <c r="C208" s="96" t="s">
        <v>212</v>
      </c>
      <c r="D208" s="27" t="s">
        <v>0</v>
      </c>
      <c r="E208" s="11">
        <v>45</v>
      </c>
      <c r="F208" s="11">
        <v>33</v>
      </c>
      <c r="G208" s="11">
        <v>43</v>
      </c>
      <c r="H208" s="5">
        <f t="shared" si="14"/>
        <v>121</v>
      </c>
      <c r="I208" s="6">
        <v>5</v>
      </c>
    </row>
    <row r="209" spans="1:9" ht="12.75">
      <c r="A209" s="70">
        <v>27</v>
      </c>
      <c r="B209" s="49" t="s">
        <v>194</v>
      </c>
      <c r="C209" s="87" t="s">
        <v>97</v>
      </c>
      <c r="D209" s="31" t="s">
        <v>7</v>
      </c>
      <c r="E209" s="11">
        <v>33</v>
      </c>
      <c r="F209" s="11">
        <v>47</v>
      </c>
      <c r="G209" s="11">
        <v>41</v>
      </c>
      <c r="H209" s="5">
        <f t="shared" si="14"/>
        <v>121</v>
      </c>
      <c r="I209" s="6">
        <v>6</v>
      </c>
    </row>
    <row r="210" spans="1:9" ht="12.75">
      <c r="A210" s="70">
        <v>4</v>
      </c>
      <c r="B210" s="93" t="s">
        <v>183</v>
      </c>
      <c r="C210" s="94" t="s">
        <v>210</v>
      </c>
      <c r="D210" s="27" t="s">
        <v>0</v>
      </c>
      <c r="E210" s="11">
        <v>43</v>
      </c>
      <c r="F210" s="11">
        <v>35</v>
      </c>
      <c r="G210" s="11">
        <v>37</v>
      </c>
      <c r="H210" s="5">
        <f t="shared" si="14"/>
        <v>115</v>
      </c>
      <c r="I210" s="6">
        <v>7</v>
      </c>
    </row>
    <row r="211" spans="1:9" ht="12.75">
      <c r="A211" s="70">
        <v>15</v>
      </c>
      <c r="B211" s="49" t="s">
        <v>237</v>
      </c>
      <c r="C211" s="87" t="s">
        <v>216</v>
      </c>
      <c r="D211" s="18" t="s">
        <v>6</v>
      </c>
      <c r="E211" s="108">
        <v>54</v>
      </c>
      <c r="F211" s="11">
        <v>39</v>
      </c>
      <c r="G211" s="11">
        <v>22</v>
      </c>
      <c r="H211" s="5">
        <f t="shared" si="14"/>
        <v>115</v>
      </c>
      <c r="I211" s="6">
        <v>8</v>
      </c>
    </row>
    <row r="212" spans="1:9" ht="12.75">
      <c r="A212" s="70">
        <v>69</v>
      </c>
      <c r="B212" s="49" t="s">
        <v>248</v>
      </c>
      <c r="C212" s="34" t="s">
        <v>250</v>
      </c>
      <c r="D212" s="29" t="s">
        <v>12</v>
      </c>
      <c r="E212" s="11">
        <v>21</v>
      </c>
      <c r="F212" s="11">
        <v>43</v>
      </c>
      <c r="G212" s="11">
        <v>47</v>
      </c>
      <c r="H212" s="5">
        <f t="shared" si="14"/>
        <v>111</v>
      </c>
      <c r="I212" s="6">
        <v>9</v>
      </c>
    </row>
    <row r="213" spans="1:9" ht="12.75">
      <c r="A213" s="70">
        <v>115</v>
      </c>
      <c r="B213" s="44" t="s">
        <v>274</v>
      </c>
      <c r="C213" s="44" t="s">
        <v>74</v>
      </c>
      <c r="D213" s="18" t="s">
        <v>6</v>
      </c>
      <c r="E213" s="11">
        <v>26</v>
      </c>
      <c r="F213" s="11">
        <v>21</v>
      </c>
      <c r="G213" s="119">
        <v>60</v>
      </c>
      <c r="H213" s="5">
        <f t="shared" si="14"/>
        <v>107</v>
      </c>
      <c r="I213" s="6">
        <v>10</v>
      </c>
    </row>
    <row r="214" spans="1:9" ht="12.75">
      <c r="A214" s="70">
        <v>1</v>
      </c>
      <c r="B214" s="93" t="s">
        <v>182</v>
      </c>
      <c r="C214" s="94" t="s">
        <v>209</v>
      </c>
      <c r="D214" s="27" t="s">
        <v>0</v>
      </c>
      <c r="E214" s="11">
        <v>41</v>
      </c>
      <c r="F214" s="11">
        <v>29</v>
      </c>
      <c r="G214" s="11">
        <v>31</v>
      </c>
      <c r="H214" s="5">
        <f t="shared" si="14"/>
        <v>101</v>
      </c>
      <c r="I214" s="6">
        <v>11</v>
      </c>
    </row>
    <row r="215" spans="1:9" ht="12.75">
      <c r="A215" s="70">
        <v>9</v>
      </c>
      <c r="B215" s="49" t="s">
        <v>235</v>
      </c>
      <c r="C215" s="87" t="s">
        <v>213</v>
      </c>
      <c r="D215" s="27" t="s">
        <v>0</v>
      </c>
      <c r="E215" s="11">
        <v>37</v>
      </c>
      <c r="F215" s="11">
        <v>27</v>
      </c>
      <c r="G215" s="11">
        <v>29</v>
      </c>
      <c r="H215" s="5">
        <f t="shared" si="14"/>
        <v>93</v>
      </c>
      <c r="I215" s="6">
        <v>12</v>
      </c>
    </row>
    <row r="216" spans="1:9" ht="12.75">
      <c r="A216" s="70">
        <v>51</v>
      </c>
      <c r="B216" s="49" t="s">
        <v>201</v>
      </c>
      <c r="C216" s="87" t="s">
        <v>55</v>
      </c>
      <c r="D216" s="20" t="s">
        <v>10</v>
      </c>
      <c r="E216" s="11">
        <v>39</v>
      </c>
      <c r="F216" s="11">
        <v>26</v>
      </c>
      <c r="G216" s="11">
        <v>26</v>
      </c>
      <c r="H216" s="5">
        <f t="shared" si="14"/>
        <v>91</v>
      </c>
      <c r="I216" s="6">
        <v>13</v>
      </c>
    </row>
    <row r="217" spans="1:9" ht="12.75">
      <c r="A217" s="70">
        <v>64</v>
      </c>
      <c r="B217" s="49" t="s">
        <v>206</v>
      </c>
      <c r="C217" s="34" t="s">
        <v>236</v>
      </c>
      <c r="D217" s="29" t="s">
        <v>12</v>
      </c>
      <c r="E217" s="11">
        <v>24</v>
      </c>
      <c r="F217" s="11">
        <v>31</v>
      </c>
      <c r="G217" s="11">
        <v>35</v>
      </c>
      <c r="H217" s="5">
        <f t="shared" si="14"/>
        <v>90</v>
      </c>
      <c r="I217" s="6">
        <v>14</v>
      </c>
    </row>
    <row r="218" spans="1:9" ht="12.75">
      <c r="A218" s="70">
        <v>25</v>
      </c>
      <c r="B218" s="93" t="s">
        <v>243</v>
      </c>
      <c r="C218" s="94" t="s">
        <v>125</v>
      </c>
      <c r="D218" s="31" t="s">
        <v>7</v>
      </c>
      <c r="E218" s="11">
        <v>16</v>
      </c>
      <c r="F218" s="11">
        <v>37</v>
      </c>
      <c r="G218" s="11">
        <v>27</v>
      </c>
      <c r="H218" s="5">
        <f t="shared" si="14"/>
        <v>80</v>
      </c>
      <c r="I218" s="6">
        <v>15</v>
      </c>
    </row>
    <row r="219" spans="1:9" ht="12.75">
      <c r="A219" s="70">
        <v>23</v>
      </c>
      <c r="B219" s="49" t="s">
        <v>191</v>
      </c>
      <c r="C219" s="87" t="s">
        <v>155</v>
      </c>
      <c r="D219" s="31" t="s">
        <v>7</v>
      </c>
      <c r="E219" s="11">
        <v>29</v>
      </c>
      <c r="F219" s="11">
        <v>25</v>
      </c>
      <c r="G219" s="11">
        <v>24</v>
      </c>
      <c r="H219" s="5">
        <f t="shared" si="14"/>
        <v>78</v>
      </c>
      <c r="I219" s="6">
        <v>16</v>
      </c>
    </row>
    <row r="220" spans="1:9" ht="12.75">
      <c r="A220" s="70">
        <v>26</v>
      </c>
      <c r="B220" s="49" t="s">
        <v>193</v>
      </c>
      <c r="C220" s="87" t="s">
        <v>221</v>
      </c>
      <c r="D220" s="31" t="s">
        <v>7</v>
      </c>
      <c r="E220" s="11">
        <v>11</v>
      </c>
      <c r="F220" s="119">
        <v>60</v>
      </c>
      <c r="G220" s="11" t="s">
        <v>241</v>
      </c>
      <c r="H220" s="5">
        <f t="shared" si="14"/>
        <v>71</v>
      </c>
      <c r="I220" s="6">
        <v>17</v>
      </c>
    </row>
    <row r="221" spans="1:9" ht="12.75">
      <c r="A221" s="70">
        <v>18</v>
      </c>
      <c r="B221" s="44" t="s">
        <v>74</v>
      </c>
      <c r="C221" s="44" t="s">
        <v>275</v>
      </c>
      <c r="D221" s="18" t="s">
        <v>6</v>
      </c>
      <c r="E221" s="11">
        <v>23</v>
      </c>
      <c r="F221" s="11">
        <v>19</v>
      </c>
      <c r="G221" s="11">
        <v>25</v>
      </c>
      <c r="H221" s="5">
        <f t="shared" si="14"/>
        <v>67</v>
      </c>
      <c r="I221" s="6">
        <v>18</v>
      </c>
    </row>
    <row r="222" spans="1:9" ht="12.75">
      <c r="A222" s="70">
        <v>22</v>
      </c>
      <c r="B222" s="49" t="s">
        <v>190</v>
      </c>
      <c r="C222" s="87" t="s">
        <v>219</v>
      </c>
      <c r="D222" s="31" t="s">
        <v>7</v>
      </c>
      <c r="E222" s="11">
        <v>27</v>
      </c>
      <c r="F222" s="11">
        <v>18</v>
      </c>
      <c r="G222" s="11">
        <v>21</v>
      </c>
      <c r="H222" s="5">
        <f t="shared" si="14"/>
        <v>66</v>
      </c>
      <c r="I222" s="6">
        <v>19</v>
      </c>
    </row>
    <row r="223" spans="1:9" ht="12.75">
      <c r="A223" s="70">
        <v>24</v>
      </c>
      <c r="B223" s="49" t="s">
        <v>192</v>
      </c>
      <c r="C223" s="87" t="s">
        <v>220</v>
      </c>
      <c r="D223" s="31" t="s">
        <v>7</v>
      </c>
      <c r="E223" s="11">
        <v>20</v>
      </c>
      <c r="F223" s="11">
        <v>22</v>
      </c>
      <c r="G223" s="11">
        <v>23</v>
      </c>
      <c r="H223" s="5">
        <f t="shared" si="14"/>
        <v>65</v>
      </c>
      <c r="I223" s="6">
        <v>20</v>
      </c>
    </row>
    <row r="224" spans="1:9" ht="12.75">
      <c r="A224" s="70">
        <v>20</v>
      </c>
      <c r="B224" s="6" t="s">
        <v>261</v>
      </c>
      <c r="C224" t="s">
        <v>262</v>
      </c>
      <c r="D224" s="31" t="s">
        <v>7</v>
      </c>
      <c r="E224" s="11">
        <v>35</v>
      </c>
      <c r="F224" s="11">
        <v>23</v>
      </c>
      <c r="G224" s="11" t="s">
        <v>99</v>
      </c>
      <c r="H224" s="5">
        <f t="shared" si="14"/>
        <v>58</v>
      </c>
      <c r="I224" s="6">
        <v>21</v>
      </c>
    </row>
    <row r="225" spans="1:9" ht="12.75">
      <c r="A225" s="70">
        <v>71</v>
      </c>
      <c r="B225" s="49" t="s">
        <v>207</v>
      </c>
      <c r="C225" s="34" t="s">
        <v>230</v>
      </c>
      <c r="D225" s="38" t="s">
        <v>94</v>
      </c>
      <c r="E225" s="11">
        <v>17</v>
      </c>
      <c r="F225" s="11">
        <v>20</v>
      </c>
      <c r="G225" s="11">
        <v>20</v>
      </c>
      <c r="H225" s="5">
        <f t="shared" si="14"/>
        <v>57</v>
      </c>
      <c r="I225" s="6">
        <v>22</v>
      </c>
    </row>
    <row r="226" spans="1:9" ht="12.75">
      <c r="A226" s="70">
        <v>77</v>
      </c>
      <c r="B226" s="31" t="s">
        <v>276</v>
      </c>
      <c r="C226" s="31" t="s">
        <v>277</v>
      </c>
      <c r="D226" s="38" t="s">
        <v>94</v>
      </c>
      <c r="E226" s="11">
        <v>14</v>
      </c>
      <c r="F226" s="11">
        <v>15</v>
      </c>
      <c r="G226" s="11">
        <v>19</v>
      </c>
      <c r="H226" s="5">
        <f t="shared" si="14"/>
        <v>48</v>
      </c>
      <c r="I226" s="6">
        <v>23</v>
      </c>
    </row>
    <row r="227" spans="1:9" ht="12.75">
      <c r="A227" s="70">
        <v>44</v>
      </c>
      <c r="B227" s="6" t="s">
        <v>263</v>
      </c>
      <c r="C227" t="s">
        <v>265</v>
      </c>
      <c r="D227" s="26" t="s">
        <v>9</v>
      </c>
      <c r="E227" s="11">
        <v>22</v>
      </c>
      <c r="F227" s="11">
        <v>24</v>
      </c>
      <c r="G227" s="11" t="s">
        <v>99</v>
      </c>
      <c r="H227" s="5">
        <f t="shared" si="14"/>
        <v>46</v>
      </c>
      <c r="I227" s="6">
        <v>24</v>
      </c>
    </row>
    <row r="228" spans="1:9" ht="12.75">
      <c r="A228" s="70">
        <v>37</v>
      </c>
      <c r="B228" s="49" t="s">
        <v>232</v>
      </c>
      <c r="C228" s="87" t="s">
        <v>227</v>
      </c>
      <c r="D228" s="30" t="s">
        <v>8</v>
      </c>
      <c r="E228" s="11">
        <v>12</v>
      </c>
      <c r="F228" s="11" t="s">
        <v>241</v>
      </c>
      <c r="G228" s="11">
        <v>33</v>
      </c>
      <c r="H228" s="5">
        <f t="shared" si="14"/>
        <v>45</v>
      </c>
      <c r="I228" s="6">
        <v>25</v>
      </c>
    </row>
    <row r="229" spans="1:9" ht="12.75">
      <c r="A229" s="70">
        <v>21</v>
      </c>
      <c r="B229" s="49" t="s">
        <v>189</v>
      </c>
      <c r="C229" s="87" t="s">
        <v>218</v>
      </c>
      <c r="D229" s="31" t="s">
        <v>7</v>
      </c>
      <c r="E229" s="11">
        <v>31</v>
      </c>
      <c r="F229" s="11">
        <v>13</v>
      </c>
      <c r="G229" s="11" t="s">
        <v>99</v>
      </c>
      <c r="H229" s="5">
        <f t="shared" si="14"/>
        <v>44</v>
      </c>
      <c r="I229" s="6">
        <v>26</v>
      </c>
    </row>
    <row r="230" spans="1:9" ht="12.75">
      <c r="A230" s="70">
        <v>55</v>
      </c>
      <c r="B230" s="49" t="s">
        <v>202</v>
      </c>
      <c r="C230" s="87" t="s">
        <v>228</v>
      </c>
      <c r="D230" s="20" t="s">
        <v>10</v>
      </c>
      <c r="E230" s="11">
        <v>18</v>
      </c>
      <c r="F230" s="11">
        <v>17</v>
      </c>
      <c r="G230" s="11" t="s">
        <v>99</v>
      </c>
      <c r="H230" s="5">
        <f t="shared" si="14"/>
        <v>35</v>
      </c>
      <c r="I230" s="6">
        <v>27</v>
      </c>
    </row>
    <row r="231" spans="1:9" ht="12.75">
      <c r="A231" s="70">
        <v>58</v>
      </c>
      <c r="B231" s="39" t="s">
        <v>278</v>
      </c>
      <c r="C231" s="39" t="s">
        <v>279</v>
      </c>
      <c r="D231" s="20" t="s">
        <v>10</v>
      </c>
      <c r="E231" s="11">
        <v>15</v>
      </c>
      <c r="F231" s="11">
        <v>16</v>
      </c>
      <c r="G231" s="11" t="s">
        <v>99</v>
      </c>
      <c r="H231" s="5">
        <f t="shared" si="14"/>
        <v>31</v>
      </c>
      <c r="I231" s="6">
        <v>28</v>
      </c>
    </row>
    <row r="232" spans="1:9" ht="12.75">
      <c r="A232" s="70">
        <v>7</v>
      </c>
      <c r="B232" s="49" t="s">
        <v>185</v>
      </c>
      <c r="C232" s="96" t="s">
        <v>211</v>
      </c>
      <c r="D232" s="27" t="s">
        <v>0</v>
      </c>
      <c r="E232" s="11">
        <v>25</v>
      </c>
      <c r="F232" s="11" t="s">
        <v>99</v>
      </c>
      <c r="G232" s="11" t="s">
        <v>99</v>
      </c>
      <c r="H232" s="5">
        <f t="shared" si="14"/>
        <v>25</v>
      </c>
      <c r="I232" s="6">
        <v>29</v>
      </c>
    </row>
    <row r="233" spans="1:9" ht="12.75">
      <c r="A233" s="70">
        <v>43</v>
      </c>
      <c r="B233" s="41" t="s">
        <v>280</v>
      </c>
      <c r="C233" s="41" t="s">
        <v>281</v>
      </c>
      <c r="D233" s="26" t="s">
        <v>9</v>
      </c>
      <c r="E233" s="11">
        <v>8</v>
      </c>
      <c r="F233" s="11">
        <v>14</v>
      </c>
      <c r="G233" s="11" t="s">
        <v>99</v>
      </c>
      <c r="H233" s="5">
        <f t="shared" si="14"/>
        <v>22</v>
      </c>
      <c r="I233" s="6">
        <v>30</v>
      </c>
    </row>
    <row r="234" spans="1:9" ht="12.75">
      <c r="A234" s="70">
        <v>42</v>
      </c>
      <c r="B234" s="49" t="s">
        <v>200</v>
      </c>
      <c r="C234" s="87" t="s">
        <v>239</v>
      </c>
      <c r="D234" s="26" t="s">
        <v>9</v>
      </c>
      <c r="E234" s="11">
        <v>13</v>
      </c>
      <c r="F234" s="11" t="s">
        <v>99</v>
      </c>
      <c r="G234" s="11" t="s">
        <v>99</v>
      </c>
      <c r="H234" s="5">
        <f t="shared" si="14"/>
        <v>13</v>
      </c>
      <c r="I234" s="6">
        <v>31</v>
      </c>
    </row>
    <row r="235" spans="1:9" ht="12.75">
      <c r="A235" s="70">
        <v>56</v>
      </c>
      <c r="B235" s="49" t="s">
        <v>203</v>
      </c>
      <c r="C235" s="87" t="s">
        <v>242</v>
      </c>
      <c r="D235" s="20" t="s">
        <v>10</v>
      </c>
      <c r="E235" s="11">
        <v>10</v>
      </c>
      <c r="F235" s="11" t="s">
        <v>99</v>
      </c>
      <c r="G235" s="11" t="s">
        <v>99</v>
      </c>
      <c r="H235" s="5">
        <f t="shared" si="14"/>
        <v>10</v>
      </c>
      <c r="I235" s="6">
        <v>32</v>
      </c>
    </row>
    <row r="236" spans="1:9" ht="12.75">
      <c r="A236" s="70">
        <v>65</v>
      </c>
      <c r="B236" s="49" t="s">
        <v>246</v>
      </c>
      <c r="C236" s="34" t="s">
        <v>247</v>
      </c>
      <c r="D236" s="29" t="s">
        <v>12</v>
      </c>
      <c r="E236" s="11">
        <v>9</v>
      </c>
      <c r="F236" s="11" t="s">
        <v>99</v>
      </c>
      <c r="G236" s="11" t="s">
        <v>99</v>
      </c>
      <c r="H236" s="5">
        <f t="shared" si="14"/>
        <v>9</v>
      </c>
      <c r="I236" s="6">
        <v>33</v>
      </c>
    </row>
    <row r="237" spans="1:9" ht="12.75">
      <c r="A237" s="70">
        <v>40</v>
      </c>
      <c r="B237" s="6" t="s">
        <v>263</v>
      </c>
      <c r="C237" t="s">
        <v>264</v>
      </c>
      <c r="D237" s="26" t="s">
        <v>9</v>
      </c>
      <c r="E237" s="11" t="s">
        <v>241</v>
      </c>
      <c r="F237" s="11" t="s">
        <v>99</v>
      </c>
      <c r="G237" s="11" t="s">
        <v>99</v>
      </c>
      <c r="H237" s="5">
        <v>0</v>
      </c>
      <c r="I237" s="6">
        <v>34</v>
      </c>
    </row>
    <row r="238" spans="1:9" ht="12.75">
      <c r="A238" s="70">
        <v>48</v>
      </c>
      <c r="B238" s="31" t="s">
        <v>134</v>
      </c>
      <c r="C238" s="31" t="s">
        <v>135</v>
      </c>
      <c r="D238" s="26" t="s">
        <v>9</v>
      </c>
      <c r="E238" s="11" t="s">
        <v>241</v>
      </c>
      <c r="F238" s="11" t="s">
        <v>99</v>
      </c>
      <c r="G238" s="11" t="s">
        <v>99</v>
      </c>
      <c r="H238" s="5">
        <v>0</v>
      </c>
      <c r="I238" s="6">
        <v>35</v>
      </c>
    </row>
    <row r="241" spans="1:9" ht="20.25">
      <c r="A241" s="73"/>
      <c r="B241" s="10"/>
      <c r="C241" s="86">
        <v>42253</v>
      </c>
      <c r="D241" s="86"/>
      <c r="E241" s="86"/>
      <c r="F241" s="86"/>
      <c r="G241" s="86"/>
      <c r="H241" s="10"/>
      <c r="I241" s="10"/>
    </row>
    <row r="242" spans="1:9" ht="42">
      <c r="A242" s="43"/>
      <c r="B242" s="43"/>
      <c r="C242" s="74" t="s">
        <v>180</v>
      </c>
      <c r="D242" s="21"/>
      <c r="E242" s="21"/>
      <c r="F242" s="21"/>
      <c r="G242" s="21"/>
      <c r="H242" s="25" t="s">
        <v>49</v>
      </c>
      <c r="I242" s="24" t="s">
        <v>48</v>
      </c>
    </row>
    <row r="243" spans="1:9" ht="12.75">
      <c r="A243" s="70">
        <v>46</v>
      </c>
      <c r="B243" s="49" t="s">
        <v>288</v>
      </c>
      <c r="C243" s="34" t="s">
        <v>252</v>
      </c>
      <c r="D243" s="26" t="s">
        <v>9</v>
      </c>
      <c r="E243" s="10">
        <v>60</v>
      </c>
      <c r="F243" s="10">
        <v>60</v>
      </c>
      <c r="G243" s="10">
        <v>60</v>
      </c>
      <c r="H243" s="115">
        <f>SUM(E243:G243)</f>
        <v>180</v>
      </c>
      <c r="I243" s="6">
        <v>1</v>
      </c>
    </row>
    <row r="244" spans="1:9" ht="12.75">
      <c r="A244" s="70">
        <v>30</v>
      </c>
      <c r="B244" s="49" t="s">
        <v>195</v>
      </c>
      <c r="C244" s="87" t="s">
        <v>222</v>
      </c>
      <c r="D244" s="30" t="s">
        <v>8</v>
      </c>
      <c r="E244" s="108">
        <v>54</v>
      </c>
      <c r="F244" s="108">
        <v>54</v>
      </c>
      <c r="G244" s="108">
        <v>54</v>
      </c>
      <c r="H244" s="117">
        <f>SUM(E244:G244)</f>
        <v>162</v>
      </c>
      <c r="I244" s="6">
        <v>2</v>
      </c>
    </row>
    <row r="245" spans="1:9" ht="12.75">
      <c r="A245" s="70">
        <v>26</v>
      </c>
      <c r="B245" s="49" t="s">
        <v>193</v>
      </c>
      <c r="C245" s="87" t="s">
        <v>221</v>
      </c>
      <c r="D245" s="31" t="s">
        <v>7</v>
      </c>
      <c r="E245" s="109">
        <v>50</v>
      </c>
      <c r="F245" s="11">
        <v>47</v>
      </c>
      <c r="G245" s="11">
        <v>47</v>
      </c>
      <c r="H245" s="110">
        <f>SUM(E245:G245)</f>
        <v>144</v>
      </c>
      <c r="I245" s="6">
        <v>3</v>
      </c>
    </row>
    <row r="246" spans="1:9" ht="12.75">
      <c r="A246" s="70">
        <v>15</v>
      </c>
      <c r="B246" s="49" t="s">
        <v>237</v>
      </c>
      <c r="C246" s="87" t="s">
        <v>216</v>
      </c>
      <c r="D246" s="18" t="s">
        <v>6</v>
      </c>
      <c r="E246" s="11">
        <v>45</v>
      </c>
      <c r="F246" s="11">
        <v>43</v>
      </c>
      <c r="G246" s="11">
        <v>45</v>
      </c>
      <c r="H246" s="78">
        <f>SUM(E246:G246)</f>
        <v>133</v>
      </c>
      <c r="I246" s="6">
        <v>4</v>
      </c>
    </row>
    <row r="247" spans="1:9" ht="12.75">
      <c r="A247" s="70">
        <v>1</v>
      </c>
      <c r="B247" s="33" t="s">
        <v>182</v>
      </c>
      <c r="C247" s="106" t="s">
        <v>209</v>
      </c>
      <c r="D247" s="27" t="s">
        <v>0</v>
      </c>
      <c r="E247" s="11">
        <v>47</v>
      </c>
      <c r="F247" s="11">
        <v>39</v>
      </c>
      <c r="G247" s="11">
        <v>43</v>
      </c>
      <c r="H247" s="78">
        <f>SUM(E247:G247)</f>
        <v>129</v>
      </c>
      <c r="I247" s="6">
        <v>5</v>
      </c>
    </row>
    <row r="248" spans="1:9" ht="12.75">
      <c r="A248" s="70">
        <v>69</v>
      </c>
      <c r="B248" s="49" t="s">
        <v>248</v>
      </c>
      <c r="C248" s="34" t="s">
        <v>250</v>
      </c>
      <c r="D248" s="29" t="s">
        <v>12</v>
      </c>
      <c r="E248" s="11">
        <v>25</v>
      </c>
      <c r="F248" s="109">
        <v>50</v>
      </c>
      <c r="G248" s="109">
        <v>50</v>
      </c>
      <c r="H248" s="78">
        <f aca="true" t="shared" si="15" ref="H248:H270">SUM(E248:G248)</f>
        <v>125</v>
      </c>
      <c r="I248" s="6">
        <v>6</v>
      </c>
    </row>
    <row r="249" spans="1:9" ht="12.75">
      <c r="A249" s="70">
        <v>49</v>
      </c>
      <c r="B249" s="49" t="s">
        <v>80</v>
      </c>
      <c r="C249" s="34" t="s">
        <v>81</v>
      </c>
      <c r="D249" s="26" t="s">
        <v>9</v>
      </c>
      <c r="E249">
        <v>43</v>
      </c>
      <c r="F249">
        <v>45</v>
      </c>
      <c r="G249">
        <v>33</v>
      </c>
      <c r="H249" s="78">
        <f t="shared" si="15"/>
        <v>121</v>
      </c>
      <c r="I249" s="6">
        <v>7</v>
      </c>
    </row>
    <row r="250" spans="1:9" ht="12.75">
      <c r="A250" s="70">
        <v>8</v>
      </c>
      <c r="B250" s="49" t="s">
        <v>186</v>
      </c>
      <c r="C250" s="96" t="s">
        <v>212</v>
      </c>
      <c r="D250" s="27" t="s">
        <v>0</v>
      </c>
      <c r="E250" s="11">
        <v>41</v>
      </c>
      <c r="F250" s="11">
        <v>37</v>
      </c>
      <c r="G250" s="11">
        <v>37</v>
      </c>
      <c r="H250" s="78">
        <f t="shared" si="15"/>
        <v>115</v>
      </c>
      <c r="I250" s="6">
        <v>8</v>
      </c>
    </row>
    <row r="251" spans="1:9" ht="12.75">
      <c r="A251" s="70" t="s">
        <v>291</v>
      </c>
      <c r="B251" s="49"/>
      <c r="C251" s="34" t="s">
        <v>292</v>
      </c>
      <c r="D251" s="125" t="s">
        <v>293</v>
      </c>
      <c r="E251">
        <v>39</v>
      </c>
      <c r="F251">
        <v>41</v>
      </c>
      <c r="G251">
        <v>35</v>
      </c>
      <c r="H251" s="78">
        <f t="shared" si="15"/>
        <v>115</v>
      </c>
      <c r="I251" s="6">
        <v>9</v>
      </c>
    </row>
    <row r="252" spans="1:9" ht="12.75">
      <c r="A252" s="70">
        <v>5</v>
      </c>
      <c r="B252" s="49" t="s">
        <v>184</v>
      </c>
      <c r="C252" s="34" t="s">
        <v>5</v>
      </c>
      <c r="D252" s="27" t="s">
        <v>0</v>
      </c>
      <c r="E252" s="11">
        <v>26</v>
      </c>
      <c r="F252" s="11">
        <v>33</v>
      </c>
      <c r="G252" s="11">
        <v>39</v>
      </c>
      <c r="H252" s="78">
        <f t="shared" si="15"/>
        <v>98</v>
      </c>
      <c r="I252" s="6">
        <v>10</v>
      </c>
    </row>
    <row r="253" spans="1:9" ht="12.75">
      <c r="A253" s="70">
        <v>9</v>
      </c>
      <c r="B253" s="49" t="s">
        <v>235</v>
      </c>
      <c r="C253" s="87" t="s">
        <v>213</v>
      </c>
      <c r="D253" s="27" t="s">
        <v>0</v>
      </c>
      <c r="E253" s="11">
        <v>35</v>
      </c>
      <c r="F253" s="11">
        <v>31</v>
      </c>
      <c r="G253" s="11">
        <v>29</v>
      </c>
      <c r="H253" s="78">
        <f t="shared" si="15"/>
        <v>95</v>
      </c>
      <c r="I253" s="6">
        <v>11</v>
      </c>
    </row>
    <row r="254" spans="1:9" ht="12.75">
      <c r="A254" s="70">
        <v>42</v>
      </c>
      <c r="B254" s="49" t="s">
        <v>200</v>
      </c>
      <c r="C254" s="87" t="s">
        <v>239</v>
      </c>
      <c r="D254" s="26" t="s">
        <v>9</v>
      </c>
      <c r="E254" s="11">
        <v>29</v>
      </c>
      <c r="F254" s="11">
        <v>24</v>
      </c>
      <c r="G254" s="11">
        <v>41</v>
      </c>
      <c r="H254" s="78">
        <f t="shared" si="15"/>
        <v>94</v>
      </c>
      <c r="I254" s="6">
        <v>12</v>
      </c>
    </row>
    <row r="255" spans="1:9" ht="12.75">
      <c r="A255" s="70">
        <v>22</v>
      </c>
      <c r="B255" s="49" t="s">
        <v>190</v>
      </c>
      <c r="C255" s="87" t="s">
        <v>219</v>
      </c>
      <c r="D255" s="31" t="s">
        <v>7</v>
      </c>
      <c r="E255" s="11">
        <v>37</v>
      </c>
      <c r="F255" s="11">
        <v>26</v>
      </c>
      <c r="G255" s="11">
        <v>31</v>
      </c>
      <c r="H255" s="78">
        <f t="shared" si="15"/>
        <v>94</v>
      </c>
      <c r="I255" s="6">
        <v>13</v>
      </c>
    </row>
    <row r="256" spans="1:9" ht="12.75">
      <c r="A256" s="70">
        <v>27</v>
      </c>
      <c r="B256" s="49" t="s">
        <v>194</v>
      </c>
      <c r="C256" s="87" t="s">
        <v>97</v>
      </c>
      <c r="D256" s="31" t="s">
        <v>7</v>
      </c>
      <c r="E256" s="11">
        <v>31</v>
      </c>
      <c r="F256" s="11">
        <v>35</v>
      </c>
      <c r="G256" s="11">
        <v>27</v>
      </c>
      <c r="H256" s="78">
        <f t="shared" si="15"/>
        <v>93</v>
      </c>
      <c r="I256" s="6">
        <v>14</v>
      </c>
    </row>
    <row r="257" spans="1:9" ht="12.75">
      <c r="A257" s="70">
        <v>4</v>
      </c>
      <c r="B257" s="93" t="s">
        <v>183</v>
      </c>
      <c r="C257" s="94" t="s">
        <v>210</v>
      </c>
      <c r="D257" s="27" t="s">
        <v>0</v>
      </c>
      <c r="E257" s="11">
        <v>27</v>
      </c>
      <c r="F257" s="11">
        <v>29</v>
      </c>
      <c r="G257" s="11">
        <v>26</v>
      </c>
      <c r="H257" s="78">
        <f t="shared" si="15"/>
        <v>82</v>
      </c>
      <c r="I257" s="6">
        <v>15</v>
      </c>
    </row>
    <row r="258" spans="1:9" ht="12.75">
      <c r="A258" s="70">
        <v>47</v>
      </c>
      <c r="B258" s="44" t="s">
        <v>272</v>
      </c>
      <c r="C258" s="116" t="s">
        <v>133</v>
      </c>
      <c r="D258" s="26" t="s">
        <v>9</v>
      </c>
      <c r="E258" s="11">
        <v>33</v>
      </c>
      <c r="F258" s="11">
        <v>27</v>
      </c>
      <c r="G258" s="11">
        <v>13</v>
      </c>
      <c r="H258" s="78">
        <f t="shared" si="15"/>
        <v>73</v>
      </c>
      <c r="I258" s="6">
        <v>16</v>
      </c>
    </row>
    <row r="259" spans="1:9" ht="12.75">
      <c r="A259" s="70">
        <v>64</v>
      </c>
      <c r="B259" s="49" t="s">
        <v>206</v>
      </c>
      <c r="C259" s="34" t="s">
        <v>236</v>
      </c>
      <c r="D259" s="29" t="s">
        <v>12</v>
      </c>
      <c r="E259" s="11">
        <v>15</v>
      </c>
      <c r="F259" s="11">
        <v>25</v>
      </c>
      <c r="G259" s="11">
        <v>25</v>
      </c>
      <c r="H259" s="78">
        <f t="shared" si="15"/>
        <v>65</v>
      </c>
      <c r="I259" s="6">
        <v>17</v>
      </c>
    </row>
    <row r="260" spans="1:9" ht="12.75">
      <c r="A260" s="70">
        <v>146</v>
      </c>
      <c r="B260" s="49" t="s">
        <v>294</v>
      </c>
      <c r="C260" s="34" t="s">
        <v>295</v>
      </c>
      <c r="D260" s="125" t="s">
        <v>293</v>
      </c>
      <c r="E260">
        <v>22</v>
      </c>
      <c r="F260">
        <v>18</v>
      </c>
      <c r="G260">
        <v>24</v>
      </c>
      <c r="H260" s="78">
        <f t="shared" si="15"/>
        <v>64</v>
      </c>
      <c r="I260" s="6">
        <v>18</v>
      </c>
    </row>
    <row r="261" spans="1:9" ht="12.75">
      <c r="A261" s="70">
        <v>51</v>
      </c>
      <c r="B261" s="49" t="s">
        <v>201</v>
      </c>
      <c r="C261" s="87" t="s">
        <v>55</v>
      </c>
      <c r="D261" s="20" t="s">
        <v>10</v>
      </c>
      <c r="E261" s="11">
        <v>21</v>
      </c>
      <c r="F261" s="11">
        <v>21</v>
      </c>
      <c r="G261" s="11">
        <v>22</v>
      </c>
      <c r="H261" s="78">
        <f t="shared" si="15"/>
        <v>64</v>
      </c>
      <c r="I261" s="6">
        <v>19</v>
      </c>
    </row>
    <row r="262" spans="1:9" ht="12.75">
      <c r="A262" s="70">
        <v>100</v>
      </c>
      <c r="B262" s="49" t="s">
        <v>296</v>
      </c>
      <c r="C262" s="34" t="s">
        <v>258</v>
      </c>
      <c r="D262" s="27" t="s">
        <v>0</v>
      </c>
      <c r="E262">
        <v>19</v>
      </c>
      <c r="F262">
        <v>20</v>
      </c>
      <c r="G262">
        <v>23</v>
      </c>
      <c r="H262" s="78">
        <f t="shared" si="15"/>
        <v>62</v>
      </c>
      <c r="I262" s="6">
        <v>20</v>
      </c>
    </row>
    <row r="263" spans="1:9" ht="12.75">
      <c r="A263" s="70">
        <v>58</v>
      </c>
      <c r="B263" s="39" t="s">
        <v>278</v>
      </c>
      <c r="C263" s="39" t="s">
        <v>279</v>
      </c>
      <c r="D263" s="20" t="s">
        <v>10</v>
      </c>
      <c r="E263" s="11">
        <v>16</v>
      </c>
      <c r="F263" s="11">
        <v>16</v>
      </c>
      <c r="G263" s="11">
        <v>20</v>
      </c>
      <c r="H263" s="78">
        <f t="shared" si="15"/>
        <v>52</v>
      </c>
      <c r="I263" s="6">
        <v>21</v>
      </c>
    </row>
    <row r="264" spans="1:9" ht="12.75">
      <c r="A264" s="70">
        <v>24</v>
      </c>
      <c r="B264" s="49" t="s">
        <v>192</v>
      </c>
      <c r="C264" s="87" t="s">
        <v>220</v>
      </c>
      <c r="D264" s="31" t="s">
        <v>7</v>
      </c>
      <c r="E264" s="11">
        <v>17</v>
      </c>
      <c r="F264" s="11">
        <v>19</v>
      </c>
      <c r="G264" s="11">
        <v>16</v>
      </c>
      <c r="H264" s="78">
        <f t="shared" si="15"/>
        <v>52</v>
      </c>
      <c r="I264" s="6">
        <v>22</v>
      </c>
    </row>
    <row r="265" spans="1:9" ht="12.75">
      <c r="A265" s="70">
        <v>23</v>
      </c>
      <c r="B265" s="49" t="s">
        <v>191</v>
      </c>
      <c r="C265" s="87" t="s">
        <v>155</v>
      </c>
      <c r="D265" s="31" t="s">
        <v>7</v>
      </c>
      <c r="E265" s="11">
        <v>18</v>
      </c>
      <c r="F265" s="11">
        <v>8</v>
      </c>
      <c r="G265" s="11">
        <v>21</v>
      </c>
      <c r="H265" s="78">
        <f t="shared" si="15"/>
        <v>47</v>
      </c>
      <c r="I265" s="6">
        <v>23</v>
      </c>
    </row>
    <row r="266" spans="1:9" ht="12.75">
      <c r="A266" s="70">
        <v>7</v>
      </c>
      <c r="B266" s="49" t="s">
        <v>185</v>
      </c>
      <c r="C266" s="96" t="s">
        <v>211</v>
      </c>
      <c r="D266" s="27" t="s">
        <v>0</v>
      </c>
      <c r="E266" s="11">
        <v>24</v>
      </c>
      <c r="F266" s="11">
        <v>22</v>
      </c>
      <c r="G266" s="11" t="s">
        <v>99</v>
      </c>
      <c r="H266" s="78">
        <f t="shared" si="15"/>
        <v>46</v>
      </c>
      <c r="I266" s="6">
        <v>24</v>
      </c>
    </row>
    <row r="267" spans="1:9" ht="12.75">
      <c r="A267" s="70">
        <v>43</v>
      </c>
      <c r="B267" s="41" t="s">
        <v>280</v>
      </c>
      <c r="C267" s="41" t="s">
        <v>281</v>
      </c>
      <c r="D267" s="26" t="s">
        <v>9</v>
      </c>
      <c r="E267" s="11">
        <v>23</v>
      </c>
      <c r="F267" s="11">
        <v>23</v>
      </c>
      <c r="G267" s="11" t="s">
        <v>241</v>
      </c>
      <c r="H267" s="78">
        <f t="shared" si="15"/>
        <v>46</v>
      </c>
      <c r="I267" s="6">
        <v>25</v>
      </c>
    </row>
    <row r="268" spans="1:9" ht="12.75">
      <c r="A268" s="70">
        <v>142</v>
      </c>
      <c r="B268" s="49" t="s">
        <v>298</v>
      </c>
      <c r="C268" s="34" t="s">
        <v>299</v>
      </c>
      <c r="D268" s="125" t="s">
        <v>293</v>
      </c>
      <c r="E268">
        <v>12</v>
      </c>
      <c r="F268">
        <v>15</v>
      </c>
      <c r="G268">
        <v>18</v>
      </c>
      <c r="H268" s="78">
        <f t="shared" si="15"/>
        <v>45</v>
      </c>
      <c r="I268" s="6">
        <v>26</v>
      </c>
    </row>
    <row r="269" spans="1:9" ht="12.75">
      <c r="A269" s="70">
        <v>71</v>
      </c>
      <c r="B269" s="49" t="s">
        <v>207</v>
      </c>
      <c r="C269" s="34" t="s">
        <v>230</v>
      </c>
      <c r="D269" s="38" t="s">
        <v>94</v>
      </c>
      <c r="E269" s="11">
        <v>11</v>
      </c>
      <c r="F269" s="11">
        <v>14</v>
      </c>
      <c r="G269" s="11">
        <v>19</v>
      </c>
      <c r="H269" s="78">
        <f t="shared" si="15"/>
        <v>44</v>
      </c>
      <c r="I269" s="6">
        <v>27</v>
      </c>
    </row>
    <row r="270" spans="1:9" ht="12.75">
      <c r="A270" s="70">
        <v>55</v>
      </c>
      <c r="B270" s="49" t="s">
        <v>202</v>
      </c>
      <c r="C270" s="87" t="s">
        <v>228</v>
      </c>
      <c r="D270" s="20" t="s">
        <v>10</v>
      </c>
      <c r="E270" s="11">
        <v>14</v>
      </c>
      <c r="F270" s="11">
        <v>11</v>
      </c>
      <c r="G270" s="11">
        <v>17</v>
      </c>
      <c r="H270" s="78">
        <f t="shared" si="15"/>
        <v>42</v>
      </c>
      <c r="I270" s="6">
        <v>28</v>
      </c>
    </row>
    <row r="271" spans="1:9" ht="12.75">
      <c r="A271" s="70">
        <v>147</v>
      </c>
      <c r="B271" s="49" t="s">
        <v>303</v>
      </c>
      <c r="C271" s="34" t="s">
        <v>304</v>
      </c>
      <c r="D271" s="125" t="s">
        <v>293</v>
      </c>
      <c r="E271">
        <v>13</v>
      </c>
      <c r="F271">
        <v>13</v>
      </c>
      <c r="G271">
        <v>14</v>
      </c>
      <c r="H271" s="78">
        <f aca="true" t="shared" si="16" ref="H271:H276">SUM(E271:G271)</f>
        <v>40</v>
      </c>
      <c r="I271" s="6">
        <v>29</v>
      </c>
    </row>
    <row r="272" spans="1:9" ht="12.75">
      <c r="A272" s="70">
        <v>44</v>
      </c>
      <c r="B272" s="6" t="s">
        <v>265</v>
      </c>
      <c r="C272" t="s">
        <v>263</v>
      </c>
      <c r="D272" s="26" t="s">
        <v>9</v>
      </c>
      <c r="E272" s="11">
        <v>20</v>
      </c>
      <c r="F272" s="11">
        <v>17</v>
      </c>
      <c r="G272" s="11" t="s">
        <v>99</v>
      </c>
      <c r="H272" s="78">
        <f t="shared" si="16"/>
        <v>37</v>
      </c>
      <c r="I272" s="6">
        <v>30</v>
      </c>
    </row>
    <row r="273" spans="1:9" ht="12.75">
      <c r="A273" s="70">
        <v>56</v>
      </c>
      <c r="B273" s="49" t="s">
        <v>203</v>
      </c>
      <c r="C273" s="87" t="s">
        <v>297</v>
      </c>
      <c r="D273" s="20" t="s">
        <v>10</v>
      </c>
      <c r="E273" s="11">
        <v>10</v>
      </c>
      <c r="F273" s="11">
        <v>12</v>
      </c>
      <c r="G273" s="11">
        <v>15</v>
      </c>
      <c r="H273" s="78">
        <f t="shared" si="16"/>
        <v>37</v>
      </c>
      <c r="I273" s="6">
        <v>31</v>
      </c>
    </row>
    <row r="274" spans="1:9" ht="12.75">
      <c r="A274" s="70">
        <v>144</v>
      </c>
      <c r="B274" s="49" t="s">
        <v>300</v>
      </c>
      <c r="C274" s="34" t="s">
        <v>292</v>
      </c>
      <c r="D274" s="125" t="s">
        <v>293</v>
      </c>
      <c r="E274">
        <v>9</v>
      </c>
      <c r="F274" t="s">
        <v>241</v>
      </c>
      <c r="G274">
        <v>12</v>
      </c>
      <c r="H274" s="78">
        <f t="shared" si="16"/>
        <v>21</v>
      </c>
      <c r="I274" s="6">
        <v>32</v>
      </c>
    </row>
    <row r="275" spans="1:9" ht="12.75">
      <c r="A275" s="70">
        <v>45</v>
      </c>
      <c r="B275" s="49" t="s">
        <v>289</v>
      </c>
      <c r="C275" s="34" t="s">
        <v>290</v>
      </c>
      <c r="D275" s="26" t="s">
        <v>9</v>
      </c>
      <c r="E275" s="11">
        <v>8</v>
      </c>
      <c r="F275" s="11">
        <v>9</v>
      </c>
      <c r="G275" t="s">
        <v>99</v>
      </c>
      <c r="H275" s="78">
        <f t="shared" si="16"/>
        <v>17</v>
      </c>
      <c r="I275" s="6">
        <v>33</v>
      </c>
    </row>
    <row r="276" spans="1:9" ht="12.75">
      <c r="A276" s="70">
        <v>145</v>
      </c>
      <c r="B276" s="49" t="s">
        <v>301</v>
      </c>
      <c r="C276" s="34" t="s">
        <v>302</v>
      </c>
      <c r="D276" s="125" t="s">
        <v>293</v>
      </c>
      <c r="E276" t="s">
        <v>241</v>
      </c>
      <c r="F276">
        <v>10</v>
      </c>
      <c r="G276" t="s">
        <v>99</v>
      </c>
      <c r="H276" s="78">
        <f t="shared" si="16"/>
        <v>10</v>
      </c>
      <c r="I276" s="6">
        <v>34</v>
      </c>
    </row>
    <row r="278" spans="1:9" ht="20.25">
      <c r="A278" s="73"/>
      <c r="B278" s="10"/>
      <c r="C278" s="86" t="s">
        <v>310</v>
      </c>
      <c r="D278" s="86"/>
      <c r="E278" s="86"/>
      <c r="F278" s="86"/>
      <c r="G278" s="86"/>
      <c r="H278" s="10"/>
      <c r="I278" s="10"/>
    </row>
    <row r="279" spans="1:9" ht="42">
      <c r="A279" s="43"/>
      <c r="B279" s="43"/>
      <c r="C279" s="74" t="s">
        <v>114</v>
      </c>
      <c r="D279" s="21"/>
      <c r="E279" s="21"/>
      <c r="F279" s="21"/>
      <c r="G279" s="21"/>
      <c r="H279" s="25" t="s">
        <v>49</v>
      </c>
      <c r="I279" s="24" t="s">
        <v>48</v>
      </c>
    </row>
    <row r="280" spans="1:9" ht="12.75">
      <c r="A280" s="70">
        <v>34</v>
      </c>
      <c r="B280" s="49" t="s">
        <v>197</v>
      </c>
      <c r="C280" s="87" t="s">
        <v>224</v>
      </c>
      <c r="D280" s="30" t="s">
        <v>8</v>
      </c>
      <c r="E280" s="10">
        <v>60</v>
      </c>
      <c r="F280" s="10">
        <v>60</v>
      </c>
      <c r="G280" s="10">
        <v>60</v>
      </c>
      <c r="H280" s="115">
        <f aca="true" t="shared" si="17" ref="H280:H289">SUM(E280:G280)</f>
        <v>180</v>
      </c>
      <c r="I280" s="6">
        <v>1</v>
      </c>
    </row>
    <row r="281" spans="1:9" ht="12.75">
      <c r="A281" s="70">
        <v>1</v>
      </c>
      <c r="B281" s="33" t="s">
        <v>182</v>
      </c>
      <c r="C281" s="106" t="s">
        <v>209</v>
      </c>
      <c r="D281" s="27" t="s">
        <v>0</v>
      </c>
      <c r="E281" s="130">
        <v>54</v>
      </c>
      <c r="F281" s="130">
        <v>54</v>
      </c>
      <c r="G281" s="106">
        <v>47</v>
      </c>
      <c r="H281" s="117">
        <f t="shared" si="17"/>
        <v>155</v>
      </c>
      <c r="I281" s="6">
        <v>2</v>
      </c>
    </row>
    <row r="282" spans="1:9" ht="12.75">
      <c r="A282" s="70">
        <v>69</v>
      </c>
      <c r="B282" s="49" t="s">
        <v>248</v>
      </c>
      <c r="C282" s="34" t="s">
        <v>250</v>
      </c>
      <c r="D282" s="29" t="s">
        <v>12</v>
      </c>
      <c r="E282" s="11">
        <v>47</v>
      </c>
      <c r="F282" s="109">
        <v>50</v>
      </c>
      <c r="G282" s="109">
        <v>50</v>
      </c>
      <c r="H282" s="134">
        <f t="shared" si="17"/>
        <v>147</v>
      </c>
      <c r="I282" s="6">
        <v>3</v>
      </c>
    </row>
    <row r="283" spans="1:9" ht="12.75">
      <c r="A283" s="70">
        <v>7</v>
      </c>
      <c r="B283" s="49" t="s">
        <v>185</v>
      </c>
      <c r="C283" s="96" t="s">
        <v>211</v>
      </c>
      <c r="D283" s="27" t="s">
        <v>0</v>
      </c>
      <c r="E283">
        <v>45</v>
      </c>
      <c r="F283" s="11">
        <v>47</v>
      </c>
      <c r="G283" s="11">
        <v>39</v>
      </c>
      <c r="H283" s="78">
        <f t="shared" si="17"/>
        <v>131</v>
      </c>
      <c r="I283" s="6">
        <v>4</v>
      </c>
    </row>
    <row r="284" spans="1:9" ht="12.75">
      <c r="A284" s="70">
        <v>4</v>
      </c>
      <c r="B284" s="93" t="s">
        <v>183</v>
      </c>
      <c r="C284" s="94" t="s">
        <v>210</v>
      </c>
      <c r="D284" s="27" t="s">
        <v>0</v>
      </c>
      <c r="E284" s="11">
        <v>39</v>
      </c>
      <c r="F284" s="11">
        <v>43</v>
      </c>
      <c r="G284" s="11">
        <v>45</v>
      </c>
      <c r="H284" s="78">
        <f t="shared" si="17"/>
        <v>127</v>
      </c>
      <c r="I284" s="6">
        <v>5</v>
      </c>
    </row>
    <row r="285" spans="1:9" ht="12.75">
      <c r="A285" s="70">
        <v>9</v>
      </c>
      <c r="B285" s="49" t="s">
        <v>235</v>
      </c>
      <c r="C285" s="87" t="s">
        <v>213</v>
      </c>
      <c r="D285" s="27" t="s">
        <v>0</v>
      </c>
      <c r="E285" s="11">
        <v>43</v>
      </c>
      <c r="F285" s="11">
        <v>41</v>
      </c>
      <c r="G285" s="11">
        <v>43</v>
      </c>
      <c r="H285" s="78">
        <f t="shared" si="17"/>
        <v>127</v>
      </c>
      <c r="I285" s="6">
        <v>6</v>
      </c>
    </row>
    <row r="286" spans="1:9" ht="12.75">
      <c r="A286" s="70">
        <v>5</v>
      </c>
      <c r="B286" s="49" t="s">
        <v>184</v>
      </c>
      <c r="C286" s="34" t="s">
        <v>5</v>
      </c>
      <c r="D286" s="27" t="s">
        <v>0</v>
      </c>
      <c r="E286" s="11">
        <v>37</v>
      </c>
      <c r="F286" s="11">
        <v>45</v>
      </c>
      <c r="G286" s="11">
        <v>41</v>
      </c>
      <c r="H286" s="78">
        <f t="shared" si="17"/>
        <v>123</v>
      </c>
      <c r="I286" s="6">
        <v>7</v>
      </c>
    </row>
    <row r="287" spans="1:9" ht="12.75">
      <c r="A287" s="70">
        <v>8</v>
      </c>
      <c r="B287" s="49" t="s">
        <v>186</v>
      </c>
      <c r="C287" s="96" t="s">
        <v>212</v>
      </c>
      <c r="D287" s="27" t="s">
        <v>0</v>
      </c>
      <c r="E287" s="109">
        <v>50</v>
      </c>
      <c r="F287" s="11">
        <v>16</v>
      </c>
      <c r="G287" s="108">
        <v>54</v>
      </c>
      <c r="H287" s="78">
        <f t="shared" si="17"/>
        <v>120</v>
      </c>
      <c r="I287" s="6">
        <v>8</v>
      </c>
    </row>
    <row r="288" spans="1:9" ht="12.75">
      <c r="A288" s="70">
        <v>3</v>
      </c>
      <c r="B288" s="49" t="s">
        <v>307</v>
      </c>
      <c r="C288" s="34" t="s">
        <v>308</v>
      </c>
      <c r="D288" s="27" t="s">
        <v>0</v>
      </c>
      <c r="E288">
        <v>35</v>
      </c>
      <c r="F288">
        <v>35</v>
      </c>
      <c r="G288">
        <v>33</v>
      </c>
      <c r="H288" s="78">
        <f t="shared" si="17"/>
        <v>103</v>
      </c>
      <c r="I288" s="6">
        <v>9</v>
      </c>
    </row>
    <row r="289" spans="1:9" ht="12.75">
      <c r="A289" s="70">
        <v>22</v>
      </c>
      <c r="B289" s="49" t="s">
        <v>190</v>
      </c>
      <c r="C289" s="87" t="s">
        <v>219</v>
      </c>
      <c r="D289" s="31" t="s">
        <v>7</v>
      </c>
      <c r="E289" s="11">
        <v>25</v>
      </c>
      <c r="F289" s="11">
        <v>37</v>
      </c>
      <c r="G289" s="11">
        <v>37</v>
      </c>
      <c r="H289" s="78">
        <f t="shared" si="17"/>
        <v>99</v>
      </c>
      <c r="I289" s="6">
        <v>10</v>
      </c>
    </row>
    <row r="290" spans="1:9" ht="12.75">
      <c r="A290" s="70">
        <v>37</v>
      </c>
      <c r="B290" s="49" t="s">
        <v>232</v>
      </c>
      <c r="C290" s="87" t="s">
        <v>227</v>
      </c>
      <c r="D290" s="30" t="s">
        <v>8</v>
      </c>
      <c r="E290">
        <v>41</v>
      </c>
      <c r="F290">
        <v>39</v>
      </c>
      <c r="G290">
        <v>18</v>
      </c>
      <c r="H290" s="78">
        <f aca="true" t="shared" si="18" ref="H290:H306">SUM(E290:G290)</f>
        <v>98</v>
      </c>
      <c r="I290" s="6">
        <v>11</v>
      </c>
    </row>
    <row r="291" spans="1:9" ht="12.75">
      <c r="A291" s="70">
        <v>15</v>
      </c>
      <c r="B291" s="49" t="s">
        <v>237</v>
      </c>
      <c r="C291" s="87" t="s">
        <v>216</v>
      </c>
      <c r="D291" s="18" t="s">
        <v>6</v>
      </c>
      <c r="E291" s="11">
        <v>33</v>
      </c>
      <c r="F291" s="11">
        <v>33</v>
      </c>
      <c r="G291" s="11">
        <v>31</v>
      </c>
      <c r="H291" s="78">
        <f t="shared" si="18"/>
        <v>97</v>
      </c>
      <c r="I291" s="6">
        <v>12</v>
      </c>
    </row>
    <row r="292" spans="1:9" ht="12.75">
      <c r="A292" s="70">
        <v>64</v>
      </c>
      <c r="B292" s="49" t="s">
        <v>206</v>
      </c>
      <c r="C292" s="34" t="s">
        <v>236</v>
      </c>
      <c r="D292" s="29" t="s">
        <v>12</v>
      </c>
      <c r="E292" s="11">
        <v>31</v>
      </c>
      <c r="F292" s="11">
        <v>27</v>
      </c>
      <c r="G292" s="11">
        <v>29</v>
      </c>
      <c r="H292" s="78">
        <f t="shared" si="18"/>
        <v>87</v>
      </c>
      <c r="I292" s="6">
        <v>13</v>
      </c>
    </row>
    <row r="293" spans="1:9" ht="12.75">
      <c r="A293" s="70">
        <v>167</v>
      </c>
      <c r="B293" s="49" t="s">
        <v>253</v>
      </c>
      <c r="C293" s="34" t="s">
        <v>254</v>
      </c>
      <c r="D293" s="29" t="s">
        <v>12</v>
      </c>
      <c r="E293">
        <v>29</v>
      </c>
      <c r="F293">
        <v>31</v>
      </c>
      <c r="G293">
        <v>27</v>
      </c>
      <c r="H293" s="78">
        <f t="shared" si="18"/>
        <v>87</v>
      </c>
      <c r="I293" s="6">
        <v>14</v>
      </c>
    </row>
    <row r="294" spans="1:9" ht="12.75">
      <c r="A294" s="70">
        <v>51</v>
      </c>
      <c r="B294" s="49" t="s">
        <v>201</v>
      </c>
      <c r="C294" s="87" t="s">
        <v>55</v>
      </c>
      <c r="D294" s="20" t="s">
        <v>10</v>
      </c>
      <c r="E294" s="11">
        <v>24</v>
      </c>
      <c r="F294" s="11">
        <v>25</v>
      </c>
      <c r="G294" s="11">
        <v>26</v>
      </c>
      <c r="H294" s="78">
        <f t="shared" si="18"/>
        <v>75</v>
      </c>
      <c r="I294" s="6">
        <v>15</v>
      </c>
    </row>
    <row r="295" spans="1:9" ht="12.75">
      <c r="A295" s="70">
        <v>65</v>
      </c>
      <c r="B295" s="49" t="s">
        <v>246</v>
      </c>
      <c r="C295" s="34" t="s">
        <v>247</v>
      </c>
      <c r="D295" s="29" t="s">
        <v>12</v>
      </c>
      <c r="E295">
        <v>27</v>
      </c>
      <c r="F295">
        <v>24</v>
      </c>
      <c r="G295">
        <v>24</v>
      </c>
      <c r="H295" s="78">
        <f t="shared" si="18"/>
        <v>75</v>
      </c>
      <c r="I295" s="6">
        <v>16</v>
      </c>
    </row>
    <row r="296" spans="1:9" ht="12.75">
      <c r="A296" s="70">
        <v>49</v>
      </c>
      <c r="B296" s="49" t="s">
        <v>80</v>
      </c>
      <c r="C296" s="34" t="s">
        <v>81</v>
      </c>
      <c r="D296" s="26" t="s">
        <v>9</v>
      </c>
      <c r="E296">
        <v>21</v>
      </c>
      <c r="F296">
        <v>26</v>
      </c>
      <c r="G296">
        <v>25</v>
      </c>
      <c r="H296" s="78">
        <f t="shared" si="18"/>
        <v>72</v>
      </c>
      <c r="I296" s="6">
        <v>17</v>
      </c>
    </row>
    <row r="297" spans="1:9" ht="12.75">
      <c r="A297" s="70">
        <v>27</v>
      </c>
      <c r="B297" s="49" t="s">
        <v>194</v>
      </c>
      <c r="C297" s="87" t="s">
        <v>97</v>
      </c>
      <c r="D297" s="31" t="s">
        <v>7</v>
      </c>
      <c r="E297" t="s">
        <v>241</v>
      </c>
      <c r="F297" s="11">
        <v>29</v>
      </c>
      <c r="G297" s="11">
        <v>35</v>
      </c>
      <c r="H297" s="78">
        <f t="shared" si="18"/>
        <v>64</v>
      </c>
      <c r="I297" s="6">
        <v>18</v>
      </c>
    </row>
    <row r="298" spans="1:9" ht="12.75">
      <c r="A298" s="70">
        <v>24</v>
      </c>
      <c r="B298" s="49" t="s">
        <v>192</v>
      </c>
      <c r="C298" s="87" t="s">
        <v>220</v>
      </c>
      <c r="D298" s="31" t="s">
        <v>7</v>
      </c>
      <c r="E298" s="11">
        <v>19</v>
      </c>
      <c r="F298" s="11">
        <v>22</v>
      </c>
      <c r="G298" s="11">
        <v>21</v>
      </c>
      <c r="H298" s="78">
        <f t="shared" si="18"/>
        <v>62</v>
      </c>
      <c r="I298" s="6">
        <v>19</v>
      </c>
    </row>
    <row r="299" spans="1:9" ht="12.75">
      <c r="A299" s="70">
        <v>115</v>
      </c>
      <c r="B299" s="44" t="s">
        <v>274</v>
      </c>
      <c r="C299" s="44" t="s">
        <v>74</v>
      </c>
      <c r="D299" s="18" t="s">
        <v>6</v>
      </c>
      <c r="E299">
        <v>23</v>
      </c>
      <c r="F299">
        <v>18</v>
      </c>
      <c r="G299">
        <v>20</v>
      </c>
      <c r="H299" s="78">
        <f t="shared" si="18"/>
        <v>61</v>
      </c>
      <c r="I299" s="6">
        <v>20</v>
      </c>
    </row>
    <row r="300" spans="1:9" ht="12.75">
      <c r="A300" s="70">
        <v>18</v>
      </c>
      <c r="B300" s="44" t="s">
        <v>74</v>
      </c>
      <c r="C300" s="44" t="s">
        <v>275</v>
      </c>
      <c r="D300" s="18" t="s">
        <v>6</v>
      </c>
      <c r="E300">
        <v>20</v>
      </c>
      <c r="F300">
        <v>20</v>
      </c>
      <c r="G300">
        <v>19</v>
      </c>
      <c r="H300" s="78">
        <f t="shared" si="18"/>
        <v>59</v>
      </c>
      <c r="I300" s="6">
        <v>21</v>
      </c>
    </row>
    <row r="301" spans="1:9" ht="12.75">
      <c r="A301" s="70">
        <v>42</v>
      </c>
      <c r="B301" s="49" t="s">
        <v>200</v>
      </c>
      <c r="C301" s="87" t="s">
        <v>239</v>
      </c>
      <c r="D301" s="26" t="s">
        <v>9</v>
      </c>
      <c r="E301" s="11">
        <v>14</v>
      </c>
      <c r="F301" s="11">
        <v>21</v>
      </c>
      <c r="G301" s="11">
        <v>22</v>
      </c>
      <c r="H301" s="78">
        <f t="shared" si="18"/>
        <v>57</v>
      </c>
      <c r="I301" s="6">
        <v>22</v>
      </c>
    </row>
    <row r="302" spans="1:9" ht="12.75">
      <c r="A302" s="70">
        <v>26</v>
      </c>
      <c r="B302" s="49" t="s">
        <v>193</v>
      </c>
      <c r="C302" s="87" t="s">
        <v>221</v>
      </c>
      <c r="D302" s="31" t="s">
        <v>7</v>
      </c>
      <c r="E302" s="11">
        <v>22</v>
      </c>
      <c r="F302" t="s">
        <v>241</v>
      </c>
      <c r="G302" s="11">
        <v>23</v>
      </c>
      <c r="H302" s="78">
        <f t="shared" si="18"/>
        <v>45</v>
      </c>
      <c r="I302" s="6">
        <v>23</v>
      </c>
    </row>
    <row r="303" spans="1:9" ht="12.75">
      <c r="A303" s="70">
        <v>35</v>
      </c>
      <c r="B303" s="49" t="s">
        <v>198</v>
      </c>
      <c r="C303" s="87" t="s">
        <v>225</v>
      </c>
      <c r="D303" s="30" t="s">
        <v>8</v>
      </c>
      <c r="E303">
        <v>16</v>
      </c>
      <c r="F303">
        <v>23</v>
      </c>
      <c r="G303" t="s">
        <v>241</v>
      </c>
      <c r="H303" s="78">
        <f t="shared" si="18"/>
        <v>39</v>
      </c>
      <c r="I303" s="6">
        <v>24</v>
      </c>
    </row>
    <row r="304" spans="1:9" ht="12.75">
      <c r="A304" s="70">
        <v>47</v>
      </c>
      <c r="B304" s="44" t="s">
        <v>272</v>
      </c>
      <c r="C304" s="116" t="s">
        <v>133</v>
      </c>
      <c r="D304" s="26" t="s">
        <v>9</v>
      </c>
      <c r="E304" s="11">
        <v>18</v>
      </c>
      <c r="F304" s="11">
        <v>19</v>
      </c>
      <c r="G304" t="s">
        <v>99</v>
      </c>
      <c r="H304" s="78">
        <f t="shared" si="18"/>
        <v>37</v>
      </c>
      <c r="I304" s="6">
        <v>25</v>
      </c>
    </row>
    <row r="305" spans="1:9" ht="12.75">
      <c r="A305" s="70">
        <v>53</v>
      </c>
      <c r="B305" s="6" t="s">
        <v>266</v>
      </c>
      <c r="C305" t="s">
        <v>267</v>
      </c>
      <c r="D305" s="20" t="s">
        <v>10</v>
      </c>
      <c r="E305">
        <v>17</v>
      </c>
      <c r="F305">
        <v>17</v>
      </c>
      <c r="G305" t="s">
        <v>99</v>
      </c>
      <c r="H305" s="78">
        <f t="shared" si="18"/>
        <v>34</v>
      </c>
      <c r="I305" s="6">
        <v>26</v>
      </c>
    </row>
    <row r="306" spans="1:9" ht="12.75">
      <c r="A306" s="70">
        <v>55</v>
      </c>
      <c r="B306" s="49" t="s">
        <v>202</v>
      </c>
      <c r="C306" s="87" t="s">
        <v>228</v>
      </c>
      <c r="D306" s="20" t="s">
        <v>10</v>
      </c>
      <c r="E306" s="11">
        <v>15</v>
      </c>
      <c r="F306" s="11">
        <v>15</v>
      </c>
      <c r="G306" t="s">
        <v>99</v>
      </c>
      <c r="H306" s="78">
        <f t="shared" si="18"/>
        <v>30</v>
      </c>
      <c r="I306" s="6">
        <v>27</v>
      </c>
    </row>
    <row r="307" spans="1:9" ht="12.75">
      <c r="A307" s="70">
        <v>30</v>
      </c>
      <c r="B307" s="49" t="s">
        <v>195</v>
      </c>
      <c r="C307" s="87" t="s">
        <v>222</v>
      </c>
      <c r="D307" s="30" t="s">
        <v>8</v>
      </c>
      <c r="E307">
        <v>26</v>
      </c>
      <c r="F307" t="s">
        <v>241</v>
      </c>
      <c r="G307" t="s">
        <v>99</v>
      </c>
      <c r="H307" s="78">
        <f>SUM(E307:G307)</f>
        <v>26</v>
      </c>
      <c r="I307" s="6">
        <v>28</v>
      </c>
    </row>
    <row r="308" spans="1:9" ht="12.75">
      <c r="A308" s="70">
        <v>23</v>
      </c>
      <c r="B308" s="49" t="s">
        <v>191</v>
      </c>
      <c r="C308" s="87" t="s">
        <v>155</v>
      </c>
      <c r="D308" s="31" t="s">
        <v>7</v>
      </c>
      <c r="E308" s="11">
        <v>13</v>
      </c>
      <c r="F308" t="s">
        <v>99</v>
      </c>
      <c r="G308" t="s">
        <v>99</v>
      </c>
      <c r="H308" s="78">
        <f>SUM(E308:G308)</f>
        <v>13</v>
      </c>
      <c r="I308" s="6">
        <v>29</v>
      </c>
    </row>
    <row r="309" spans="1:9" ht="12.75">
      <c r="A309" s="70">
        <v>71</v>
      </c>
      <c r="B309" s="49" t="s">
        <v>207</v>
      </c>
      <c r="C309" s="34" t="s">
        <v>230</v>
      </c>
      <c r="D309" s="38" t="s">
        <v>94</v>
      </c>
      <c r="E309" t="s">
        <v>99</v>
      </c>
      <c r="F309" t="s">
        <v>99</v>
      </c>
      <c r="G309" t="s">
        <v>99</v>
      </c>
      <c r="H309" s="78">
        <f>SUM(E309:G309)</f>
        <v>0</v>
      </c>
      <c r="I309" s="6">
        <v>30</v>
      </c>
    </row>
    <row r="310" spans="1:9" ht="12.75">
      <c r="A310" s="70">
        <v>56</v>
      </c>
      <c r="B310" s="49" t="s">
        <v>203</v>
      </c>
      <c r="C310" s="87" t="s">
        <v>297</v>
      </c>
      <c r="D310" s="20" t="s">
        <v>10</v>
      </c>
      <c r="E310" s="11" t="s">
        <v>241</v>
      </c>
      <c r="F310" s="11" t="s">
        <v>99</v>
      </c>
      <c r="G310" s="11" t="s">
        <v>99</v>
      </c>
      <c r="H310" s="78">
        <f>SUM(E310:G310)</f>
        <v>0</v>
      </c>
      <c r="I310" s="6">
        <v>31</v>
      </c>
    </row>
  </sheetData>
  <sheetProtection/>
  <printOptions/>
  <pageMargins left="0.88" right="0.18" top="0.58" bottom="0.984251969" header="0.15" footer="0.492125984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A5" sqref="A5:G48"/>
    </sheetView>
  </sheetViews>
  <sheetFormatPr defaultColWidth="11.421875" defaultRowHeight="12.75"/>
  <cols>
    <col min="1" max="1" width="4.140625" style="0" customWidth="1"/>
    <col min="2" max="2" width="15.57421875" style="0" customWidth="1"/>
    <col min="3" max="3" width="12.003906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5" width="5.7109375" style="0" customWidth="1"/>
    <col min="26" max="27" width="3.28125" style="0" customWidth="1"/>
    <col min="28" max="28" width="3.7109375" style="0" customWidth="1"/>
  </cols>
  <sheetData>
    <row r="1" spans="1:29" ht="26.25">
      <c r="A1" s="53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12"/>
      <c r="N1" s="12"/>
      <c r="O1" s="12"/>
      <c r="P1" s="12"/>
      <c r="Q1" s="12"/>
      <c r="R1" s="12"/>
      <c r="S1" s="12"/>
      <c r="T1" s="35"/>
      <c r="U1" s="12"/>
      <c r="V1" s="12"/>
      <c r="W1" s="12"/>
      <c r="X1" s="12"/>
      <c r="Y1" s="12"/>
      <c r="Z1" s="10"/>
      <c r="AA1" s="10"/>
      <c r="AC1" s="13"/>
    </row>
    <row r="2" spans="1:21" ht="12.75">
      <c r="A2" s="36"/>
      <c r="B2" s="36"/>
      <c r="C2" s="36"/>
      <c r="E2" s="23" t="s">
        <v>107</v>
      </c>
      <c r="I2" s="51" t="s">
        <v>108</v>
      </c>
      <c r="M2" s="23" t="s">
        <v>110</v>
      </c>
      <c r="Q2" s="23" t="s">
        <v>111</v>
      </c>
      <c r="U2" s="23" t="s">
        <v>113</v>
      </c>
    </row>
    <row r="3" spans="5:21" ht="12.75">
      <c r="E3" s="50" t="s">
        <v>162</v>
      </c>
      <c r="I3" s="23" t="s">
        <v>63</v>
      </c>
      <c r="M3" s="23" t="s">
        <v>109</v>
      </c>
      <c r="Q3" s="23" t="s">
        <v>112</v>
      </c>
      <c r="U3" s="23" t="s">
        <v>114</v>
      </c>
    </row>
    <row r="4" spans="1:28" ht="63">
      <c r="A4" s="1" t="s">
        <v>2</v>
      </c>
      <c r="B4" s="2" t="s">
        <v>3</v>
      </c>
      <c r="C4" t="s">
        <v>95</v>
      </c>
      <c r="D4" t="s">
        <v>4</v>
      </c>
      <c r="E4" s="3" t="s">
        <v>16</v>
      </c>
      <c r="F4" s="3" t="s">
        <v>14</v>
      </c>
      <c r="G4" s="3" t="s">
        <v>18</v>
      </c>
      <c r="H4" s="4" t="s">
        <v>17</v>
      </c>
      <c r="I4" s="3" t="s">
        <v>16</v>
      </c>
      <c r="J4" s="3" t="s">
        <v>14</v>
      </c>
      <c r="K4" s="3" t="s">
        <v>18</v>
      </c>
      <c r="L4" s="4" t="s">
        <v>17</v>
      </c>
      <c r="M4" s="3" t="s">
        <v>16</v>
      </c>
      <c r="N4" s="3" t="s">
        <v>14</v>
      </c>
      <c r="O4" s="3" t="s">
        <v>18</v>
      </c>
      <c r="P4" s="4" t="s">
        <v>19</v>
      </c>
      <c r="Q4" s="3" t="s">
        <v>16</v>
      </c>
      <c r="R4" s="3" t="s">
        <v>14</v>
      </c>
      <c r="S4" s="3" t="s">
        <v>18</v>
      </c>
      <c r="T4" s="4" t="s">
        <v>17</v>
      </c>
      <c r="U4" s="3" t="s">
        <v>16</v>
      </c>
      <c r="V4" s="3" t="s">
        <v>14</v>
      </c>
      <c r="W4" s="3" t="s">
        <v>18</v>
      </c>
      <c r="X4" s="4" t="s">
        <v>19</v>
      </c>
      <c r="Y4" s="7" t="s">
        <v>1</v>
      </c>
      <c r="Z4" s="3" t="s">
        <v>39</v>
      </c>
      <c r="AA4" s="3" t="s">
        <v>40</v>
      </c>
      <c r="AB4" s="25" t="s">
        <v>54</v>
      </c>
    </row>
    <row r="5" spans="1:28" ht="12.75">
      <c r="A5" s="70">
        <v>78</v>
      </c>
      <c r="B5" s="31" t="s">
        <v>87</v>
      </c>
      <c r="C5" s="31" t="s">
        <v>83</v>
      </c>
      <c r="D5" s="38" t="s">
        <v>94</v>
      </c>
      <c r="E5" s="6">
        <v>47</v>
      </c>
      <c r="F5" s="57">
        <v>54</v>
      </c>
      <c r="G5" s="6">
        <v>43</v>
      </c>
      <c r="H5" s="71">
        <f aca="true" t="shared" si="0" ref="H5:H49">SUM(E5:G5)</f>
        <v>144</v>
      </c>
      <c r="I5" s="6"/>
      <c r="J5" s="6"/>
      <c r="K5" s="6"/>
      <c r="L5" s="71">
        <f aca="true" t="shared" si="1" ref="L5:L49">SUM(I5:K5)</f>
        <v>0</v>
      </c>
      <c r="M5" s="6"/>
      <c r="N5" s="6"/>
      <c r="O5" s="6"/>
      <c r="P5" s="71">
        <f aca="true" t="shared" si="2" ref="P5:P49">SUM(M5:O5)</f>
        <v>0</v>
      </c>
      <c r="Q5" s="6"/>
      <c r="R5" s="6"/>
      <c r="S5" s="6"/>
      <c r="T5" s="71">
        <f aca="true" t="shared" si="3" ref="T5:T49">SUM(Q5:S5)</f>
        <v>0</v>
      </c>
      <c r="U5" s="6"/>
      <c r="V5" s="6"/>
      <c r="W5" s="6"/>
      <c r="X5" s="71">
        <f aca="true" t="shared" si="4" ref="X5:X49">SUM(U5:W5)</f>
        <v>0</v>
      </c>
      <c r="Y5" s="61" t="e">
        <f>SUM((#REF!+#REF!+H5+L5+P5+T5+X5))</f>
        <v>#REF!</v>
      </c>
      <c r="Z5">
        <v>1</v>
      </c>
      <c r="AA5" s="8">
        <v>60</v>
      </c>
      <c r="AB5" s="62">
        <v>3</v>
      </c>
    </row>
    <row r="6" spans="1:28" ht="12.75">
      <c r="A6" s="70">
        <v>12</v>
      </c>
      <c r="B6" s="39" t="s">
        <v>73</v>
      </c>
      <c r="C6" s="39" t="s">
        <v>74</v>
      </c>
      <c r="D6" s="18" t="s">
        <v>6</v>
      </c>
      <c r="E6" s="6">
        <v>43</v>
      </c>
      <c r="F6" s="6">
        <v>31</v>
      </c>
      <c r="G6" s="6">
        <v>47</v>
      </c>
      <c r="H6" s="71">
        <f t="shared" si="0"/>
        <v>121</v>
      </c>
      <c r="I6" s="6"/>
      <c r="J6" s="6"/>
      <c r="K6" s="6"/>
      <c r="L6" s="71">
        <f t="shared" si="1"/>
        <v>0</v>
      </c>
      <c r="M6" s="6"/>
      <c r="N6" s="6"/>
      <c r="O6" s="6"/>
      <c r="P6" s="71">
        <f t="shared" si="2"/>
        <v>0</v>
      </c>
      <c r="Q6" s="6"/>
      <c r="R6" s="6"/>
      <c r="S6" s="6"/>
      <c r="T6" s="71">
        <f t="shared" si="3"/>
        <v>0</v>
      </c>
      <c r="U6" s="6"/>
      <c r="V6" s="6"/>
      <c r="W6" s="6"/>
      <c r="X6" s="71">
        <f t="shared" si="4"/>
        <v>0</v>
      </c>
      <c r="Y6" s="61" t="e">
        <f>SUM((#REF!+#REF!+H6+L6+P6+T6+X6))</f>
        <v>#REF!</v>
      </c>
      <c r="Z6">
        <v>2</v>
      </c>
      <c r="AA6" s="8">
        <v>54</v>
      </c>
      <c r="AB6" s="62">
        <v>3</v>
      </c>
    </row>
    <row r="7" spans="1:28" ht="12.75">
      <c r="A7" s="70">
        <v>41</v>
      </c>
      <c r="B7" s="39" t="s">
        <v>82</v>
      </c>
      <c r="C7" s="39" t="s">
        <v>50</v>
      </c>
      <c r="D7" s="26" t="s">
        <v>9</v>
      </c>
      <c r="E7" s="6">
        <v>39</v>
      </c>
      <c r="F7" s="6">
        <v>43</v>
      </c>
      <c r="G7" s="6">
        <v>41</v>
      </c>
      <c r="H7" s="71">
        <f t="shared" si="0"/>
        <v>123</v>
      </c>
      <c r="I7" s="6"/>
      <c r="J7" s="6"/>
      <c r="K7" s="6"/>
      <c r="L7" s="71">
        <f t="shared" si="1"/>
        <v>0</v>
      </c>
      <c r="M7" s="6"/>
      <c r="N7" s="6"/>
      <c r="O7" s="6"/>
      <c r="P7" s="71">
        <f t="shared" si="2"/>
        <v>0</v>
      </c>
      <c r="Q7" s="6"/>
      <c r="R7" s="6"/>
      <c r="S7" s="6"/>
      <c r="T7" s="71">
        <f t="shared" si="3"/>
        <v>0</v>
      </c>
      <c r="U7" s="6"/>
      <c r="V7" s="6"/>
      <c r="W7" s="6"/>
      <c r="X7" s="71">
        <f t="shared" si="4"/>
        <v>0</v>
      </c>
      <c r="Y7" s="61" t="e">
        <f>SUM((#REF!+#REF!+H7+L7+P7+T7+X7))</f>
        <v>#REF!</v>
      </c>
      <c r="Z7">
        <v>3</v>
      </c>
      <c r="AA7" s="19">
        <v>50</v>
      </c>
      <c r="AB7" s="62">
        <v>3</v>
      </c>
    </row>
    <row r="8" spans="1:28" ht="12.75">
      <c r="A8" s="70">
        <v>2</v>
      </c>
      <c r="B8" s="31" t="s">
        <v>66</v>
      </c>
      <c r="C8" s="40" t="s">
        <v>67</v>
      </c>
      <c r="D8" s="27" t="s">
        <v>0</v>
      </c>
      <c r="E8" s="6">
        <v>18</v>
      </c>
      <c r="F8" s="6">
        <v>41</v>
      </c>
      <c r="G8" s="6">
        <v>25</v>
      </c>
      <c r="H8" s="71">
        <f t="shared" si="0"/>
        <v>84</v>
      </c>
      <c r="I8" s="6"/>
      <c r="J8" s="6"/>
      <c r="K8" s="6"/>
      <c r="L8" s="71">
        <f t="shared" si="1"/>
        <v>0</v>
      </c>
      <c r="M8" s="6"/>
      <c r="N8" s="6"/>
      <c r="O8" s="6"/>
      <c r="P8" s="71">
        <f t="shared" si="2"/>
        <v>0</v>
      </c>
      <c r="Q8" s="6"/>
      <c r="R8" s="6"/>
      <c r="S8" s="6"/>
      <c r="T8" s="71">
        <f t="shared" si="3"/>
        <v>0</v>
      </c>
      <c r="U8" s="6"/>
      <c r="V8" s="6"/>
      <c r="W8" s="6"/>
      <c r="X8" s="71">
        <f t="shared" si="4"/>
        <v>0</v>
      </c>
      <c r="Y8" s="61" t="e">
        <f>SUM((#REF!+#REF!+H8+L8+P8+T8+X8))</f>
        <v>#REF!</v>
      </c>
      <c r="Z8">
        <v>4</v>
      </c>
      <c r="AA8" s="8">
        <v>47</v>
      </c>
      <c r="AB8" s="63">
        <v>1</v>
      </c>
    </row>
    <row r="9" spans="1:28" ht="12.75">
      <c r="A9" s="70">
        <v>91</v>
      </c>
      <c r="B9" s="31" t="s">
        <v>89</v>
      </c>
      <c r="C9" s="31" t="s">
        <v>90</v>
      </c>
      <c r="D9" s="37" t="s">
        <v>93</v>
      </c>
      <c r="E9" s="56">
        <v>60</v>
      </c>
      <c r="F9" s="36">
        <v>50</v>
      </c>
      <c r="G9" s="57">
        <v>54</v>
      </c>
      <c r="H9" s="71">
        <f t="shared" si="0"/>
        <v>164</v>
      </c>
      <c r="I9" s="6"/>
      <c r="J9" s="6"/>
      <c r="K9" s="6"/>
      <c r="L9" s="71">
        <f t="shared" si="1"/>
        <v>0</v>
      </c>
      <c r="M9" s="6"/>
      <c r="N9" s="6"/>
      <c r="O9" s="6"/>
      <c r="P9" s="71">
        <f t="shared" si="2"/>
        <v>0</v>
      </c>
      <c r="Q9" s="6"/>
      <c r="R9" s="6"/>
      <c r="S9" s="6"/>
      <c r="T9" s="71">
        <f t="shared" si="3"/>
        <v>0</v>
      </c>
      <c r="U9" s="6"/>
      <c r="V9" s="6"/>
      <c r="W9" s="6"/>
      <c r="X9" s="71">
        <f t="shared" si="4"/>
        <v>0</v>
      </c>
      <c r="Y9" s="61" t="e">
        <f>SUM((#REF!+#REF!+H9+L9+P9+T9+X9))</f>
        <v>#REF!</v>
      </c>
      <c r="Z9">
        <v>5</v>
      </c>
      <c r="AA9" s="8">
        <v>45</v>
      </c>
      <c r="AB9" s="64">
        <v>4</v>
      </c>
    </row>
    <row r="10" spans="1:28" ht="12.75">
      <c r="A10" s="70">
        <v>51</v>
      </c>
      <c r="B10" s="39" t="s">
        <v>84</v>
      </c>
      <c r="C10" s="39" t="s">
        <v>85</v>
      </c>
      <c r="D10" s="20" t="s">
        <v>10</v>
      </c>
      <c r="E10" s="6">
        <v>41</v>
      </c>
      <c r="F10" s="6">
        <v>45</v>
      </c>
      <c r="G10" s="6">
        <v>45</v>
      </c>
      <c r="H10" s="71">
        <f t="shared" si="0"/>
        <v>131</v>
      </c>
      <c r="I10" s="6"/>
      <c r="J10" s="6"/>
      <c r="K10" s="6"/>
      <c r="L10" s="71">
        <f t="shared" si="1"/>
        <v>0</v>
      </c>
      <c r="M10" s="6"/>
      <c r="N10" s="6"/>
      <c r="O10" s="6"/>
      <c r="P10" s="71">
        <f t="shared" si="2"/>
        <v>0</v>
      </c>
      <c r="Q10" s="6"/>
      <c r="R10" s="6"/>
      <c r="S10" s="6"/>
      <c r="T10" s="71">
        <f t="shared" si="3"/>
        <v>0</v>
      </c>
      <c r="U10" s="6"/>
      <c r="V10" s="6"/>
      <c r="W10" s="6"/>
      <c r="X10" s="71">
        <f t="shared" si="4"/>
        <v>0</v>
      </c>
      <c r="Y10" s="61" t="e">
        <f>SUM((#REF!+#REF!+H10+L10+P10+T10+X10))</f>
        <v>#REF!</v>
      </c>
      <c r="Z10">
        <v>6</v>
      </c>
      <c r="AA10" s="8">
        <v>43</v>
      </c>
      <c r="AB10" s="64">
        <v>11</v>
      </c>
    </row>
    <row r="11" spans="1:28" ht="12.75">
      <c r="A11" s="70">
        <v>11</v>
      </c>
      <c r="B11" s="39" t="s">
        <v>71</v>
      </c>
      <c r="C11" s="39" t="s">
        <v>72</v>
      </c>
      <c r="D11" s="18" t="s">
        <v>6</v>
      </c>
      <c r="E11" s="57">
        <v>54</v>
      </c>
      <c r="F11" s="56">
        <v>60</v>
      </c>
      <c r="G11" s="36">
        <v>50</v>
      </c>
      <c r="H11" s="71">
        <f t="shared" si="0"/>
        <v>164</v>
      </c>
      <c r="I11" s="6"/>
      <c r="J11" s="6"/>
      <c r="K11" s="6"/>
      <c r="L11" s="71">
        <f t="shared" si="1"/>
        <v>0</v>
      </c>
      <c r="M11" s="6"/>
      <c r="N11" s="6"/>
      <c r="O11" s="6"/>
      <c r="P11" s="71">
        <f t="shared" si="2"/>
        <v>0</v>
      </c>
      <c r="Q11" s="6"/>
      <c r="R11" s="6"/>
      <c r="S11" s="6"/>
      <c r="T11" s="71">
        <f t="shared" si="3"/>
        <v>0</v>
      </c>
      <c r="U11" s="6"/>
      <c r="V11" s="6"/>
      <c r="W11" s="6"/>
      <c r="X11" s="71">
        <f t="shared" si="4"/>
        <v>0</v>
      </c>
      <c r="Y11" s="61" t="e">
        <f>SUM((#REF!+#REF!+H11+L11+P11+T11+X11))</f>
        <v>#REF!</v>
      </c>
      <c r="Z11">
        <v>7</v>
      </c>
      <c r="AA11" s="8">
        <v>41</v>
      </c>
      <c r="AB11" s="64">
        <v>11</v>
      </c>
    </row>
    <row r="12" spans="1:28" ht="12.75">
      <c r="A12" s="70">
        <v>6</v>
      </c>
      <c r="B12" s="31" t="s">
        <v>64</v>
      </c>
      <c r="C12" s="40" t="s">
        <v>65</v>
      </c>
      <c r="D12" s="27" t="s">
        <v>0</v>
      </c>
      <c r="E12" s="6">
        <v>26</v>
      </c>
      <c r="F12" s="6">
        <v>29</v>
      </c>
      <c r="G12" s="6">
        <v>22</v>
      </c>
      <c r="H12" s="71">
        <f t="shared" si="0"/>
        <v>77</v>
      </c>
      <c r="I12" s="6"/>
      <c r="J12" s="6"/>
      <c r="K12" s="6"/>
      <c r="L12" s="71">
        <f t="shared" si="1"/>
        <v>0</v>
      </c>
      <c r="M12" s="6"/>
      <c r="N12" s="6"/>
      <c r="O12" s="6"/>
      <c r="P12" s="71">
        <f t="shared" si="2"/>
        <v>0</v>
      </c>
      <c r="Q12" s="6"/>
      <c r="R12" s="6"/>
      <c r="S12" s="6"/>
      <c r="T12" s="71">
        <f t="shared" si="3"/>
        <v>0</v>
      </c>
      <c r="U12" s="6"/>
      <c r="V12" s="6"/>
      <c r="W12" s="6"/>
      <c r="X12" s="71">
        <f t="shared" si="4"/>
        <v>0</v>
      </c>
      <c r="Y12" s="61" t="e">
        <f>SUM((#REF!+#REF!+H12+L12+P12+T12+X12))</f>
        <v>#REF!</v>
      </c>
      <c r="Z12">
        <v>8</v>
      </c>
      <c r="AA12" s="8">
        <v>39</v>
      </c>
      <c r="AB12" s="64">
        <v>5</v>
      </c>
    </row>
    <row r="13" spans="1:28" ht="13.5" customHeight="1">
      <c r="A13" s="70">
        <v>15</v>
      </c>
      <c r="B13" s="39" t="s">
        <v>118</v>
      </c>
      <c r="C13" s="39" t="s">
        <v>75</v>
      </c>
      <c r="D13" s="18" t="s">
        <v>6</v>
      </c>
      <c r="E13" s="6">
        <v>45</v>
      </c>
      <c r="F13" s="6">
        <v>16</v>
      </c>
      <c r="G13" s="6">
        <v>17</v>
      </c>
      <c r="H13" s="71">
        <f t="shared" si="0"/>
        <v>78</v>
      </c>
      <c r="I13" s="6"/>
      <c r="J13" s="6"/>
      <c r="K13" s="6"/>
      <c r="L13" s="71">
        <f t="shared" si="1"/>
        <v>0</v>
      </c>
      <c r="M13" s="6"/>
      <c r="N13" s="6"/>
      <c r="O13" s="6"/>
      <c r="P13" s="71">
        <f t="shared" si="2"/>
        <v>0</v>
      </c>
      <c r="Q13" s="6"/>
      <c r="R13" s="6"/>
      <c r="S13" s="6"/>
      <c r="T13" s="71">
        <f t="shared" si="3"/>
        <v>0</v>
      </c>
      <c r="U13" s="6"/>
      <c r="V13" s="6"/>
      <c r="W13" s="6"/>
      <c r="X13" s="71">
        <f t="shared" si="4"/>
        <v>0</v>
      </c>
      <c r="Y13" s="61" t="e">
        <f>SUM((#REF!+#REF!+H13+L13+P13+T13+X13))</f>
        <v>#REF!</v>
      </c>
      <c r="Z13">
        <v>9</v>
      </c>
      <c r="AA13" s="8">
        <v>37</v>
      </c>
      <c r="AB13" s="64">
        <v>6</v>
      </c>
    </row>
    <row r="14" spans="1:28" ht="12.75">
      <c r="A14" s="70">
        <v>7</v>
      </c>
      <c r="B14" s="39" t="s">
        <v>115</v>
      </c>
      <c r="C14" s="39" t="s">
        <v>116</v>
      </c>
      <c r="D14" s="27" t="s">
        <v>0</v>
      </c>
      <c r="E14" s="6">
        <v>19</v>
      </c>
      <c r="F14" s="6">
        <v>47</v>
      </c>
      <c r="G14" s="6">
        <v>35</v>
      </c>
      <c r="H14" s="71">
        <f t="shared" si="0"/>
        <v>101</v>
      </c>
      <c r="I14" s="6"/>
      <c r="J14" s="6"/>
      <c r="K14" s="6"/>
      <c r="L14" s="71">
        <f t="shared" si="1"/>
        <v>0</v>
      </c>
      <c r="M14" s="6"/>
      <c r="N14" s="6"/>
      <c r="O14" s="6"/>
      <c r="P14" s="71">
        <f t="shared" si="2"/>
        <v>0</v>
      </c>
      <c r="Q14" s="6"/>
      <c r="R14" s="6"/>
      <c r="S14" s="6"/>
      <c r="T14" s="71">
        <f t="shared" si="3"/>
        <v>0</v>
      </c>
      <c r="U14" s="6"/>
      <c r="V14" s="6"/>
      <c r="W14" s="6"/>
      <c r="X14" s="71">
        <f t="shared" si="4"/>
        <v>0</v>
      </c>
      <c r="Y14" s="61" t="e">
        <f>SUM((#REF!+#REF!+H14+L14+P14+T14+X14))</f>
        <v>#REF!</v>
      </c>
      <c r="Z14">
        <v>10</v>
      </c>
      <c r="AA14" s="8">
        <v>35</v>
      </c>
      <c r="AB14" s="64">
        <v>6</v>
      </c>
    </row>
    <row r="15" spans="1:28" ht="12.75">
      <c r="A15" s="70">
        <v>4</v>
      </c>
      <c r="B15" s="6" t="s">
        <v>68</v>
      </c>
      <c r="C15" s="40" t="s">
        <v>5</v>
      </c>
      <c r="D15" s="27" t="s">
        <v>0</v>
      </c>
      <c r="E15" s="6">
        <v>15</v>
      </c>
      <c r="F15" s="6" t="s">
        <v>169</v>
      </c>
      <c r="G15" s="6">
        <v>24</v>
      </c>
      <c r="H15" s="71">
        <f t="shared" si="0"/>
        <v>39</v>
      </c>
      <c r="I15" s="6"/>
      <c r="J15" s="6"/>
      <c r="K15" s="6"/>
      <c r="L15" s="71">
        <f t="shared" si="1"/>
        <v>0</v>
      </c>
      <c r="M15" s="6"/>
      <c r="N15" s="6"/>
      <c r="O15" s="6"/>
      <c r="P15" s="71">
        <f t="shared" si="2"/>
        <v>0</v>
      </c>
      <c r="Q15" s="6"/>
      <c r="R15" s="6"/>
      <c r="S15" s="6"/>
      <c r="T15" s="71">
        <f t="shared" si="3"/>
        <v>0</v>
      </c>
      <c r="U15" s="6"/>
      <c r="V15" s="6"/>
      <c r="W15" s="6"/>
      <c r="X15" s="71">
        <f t="shared" si="4"/>
        <v>0</v>
      </c>
      <c r="Y15" s="61" t="e">
        <f>SUM((#REF!+#REF!+H15+L15+P15+T15+X15))</f>
        <v>#REF!</v>
      </c>
      <c r="Z15">
        <v>11</v>
      </c>
      <c r="AA15" s="8">
        <v>33</v>
      </c>
      <c r="AB15" s="65"/>
    </row>
    <row r="16" spans="1:28" ht="12.75">
      <c r="A16" s="70">
        <v>46</v>
      </c>
      <c r="B16" s="6" t="s">
        <v>134</v>
      </c>
      <c r="C16" s="6" t="s">
        <v>135</v>
      </c>
      <c r="D16" s="26" t="s">
        <v>9</v>
      </c>
      <c r="E16" s="6">
        <v>37</v>
      </c>
      <c r="F16" s="6">
        <v>25</v>
      </c>
      <c r="G16" s="6">
        <v>33</v>
      </c>
      <c r="H16" s="71">
        <f t="shared" si="0"/>
        <v>95</v>
      </c>
      <c r="I16" s="6"/>
      <c r="J16" s="6"/>
      <c r="K16" s="6"/>
      <c r="L16" s="71">
        <f t="shared" si="1"/>
        <v>0</v>
      </c>
      <c r="M16" s="6"/>
      <c r="N16" s="6"/>
      <c r="O16" s="6"/>
      <c r="P16" s="71">
        <f t="shared" si="2"/>
        <v>0</v>
      </c>
      <c r="Q16" s="6"/>
      <c r="R16" s="6"/>
      <c r="S16" s="6"/>
      <c r="T16" s="71">
        <f t="shared" si="3"/>
        <v>0</v>
      </c>
      <c r="U16" s="6"/>
      <c r="V16" s="6"/>
      <c r="W16" s="6"/>
      <c r="X16" s="71">
        <f t="shared" si="4"/>
        <v>0</v>
      </c>
      <c r="Y16" s="61" t="e">
        <f>SUM((#REF!+#REF!+H16+L16+P16+T16+X16))</f>
        <v>#REF!</v>
      </c>
      <c r="Z16">
        <v>12</v>
      </c>
      <c r="AA16" s="8">
        <v>31</v>
      </c>
      <c r="AB16" s="68">
        <v>12</v>
      </c>
    </row>
    <row r="17" spans="1:28" ht="12.75">
      <c r="A17" s="49">
        <v>3</v>
      </c>
      <c r="B17" s="31" t="s">
        <v>98</v>
      </c>
      <c r="C17" s="40" t="s">
        <v>117</v>
      </c>
      <c r="D17" s="27" t="s">
        <v>0</v>
      </c>
      <c r="E17" s="6"/>
      <c r="F17" s="6"/>
      <c r="G17" s="6"/>
      <c r="H17" s="71">
        <f t="shared" si="0"/>
        <v>0</v>
      </c>
      <c r="I17" s="6"/>
      <c r="J17" s="6"/>
      <c r="K17" s="6"/>
      <c r="L17" s="71">
        <f t="shared" si="1"/>
        <v>0</v>
      </c>
      <c r="M17" s="6"/>
      <c r="N17" s="6"/>
      <c r="O17" s="6"/>
      <c r="P17" s="71">
        <f t="shared" si="2"/>
        <v>0</v>
      </c>
      <c r="Q17" s="6"/>
      <c r="R17" s="6"/>
      <c r="S17" s="6"/>
      <c r="T17" s="71">
        <f t="shared" si="3"/>
        <v>0</v>
      </c>
      <c r="U17" s="6"/>
      <c r="V17" s="6"/>
      <c r="W17" s="6"/>
      <c r="X17" s="71">
        <f t="shared" si="4"/>
        <v>0</v>
      </c>
      <c r="Y17" s="61" t="e">
        <f>SUM((#REF!+#REF!+H17+L17+P17+T17+X17))</f>
        <v>#REF!</v>
      </c>
      <c r="Z17">
        <v>13</v>
      </c>
      <c r="AA17" s="8">
        <v>29</v>
      </c>
      <c r="AB17" s="62">
        <v>3</v>
      </c>
    </row>
    <row r="18" spans="1:28" ht="12.75">
      <c r="A18" s="70">
        <v>70</v>
      </c>
      <c r="B18" s="49" t="s">
        <v>141</v>
      </c>
      <c r="C18" s="49" t="s">
        <v>142</v>
      </c>
      <c r="D18" s="38" t="s">
        <v>94</v>
      </c>
      <c r="E18" s="6">
        <v>29</v>
      </c>
      <c r="F18" s="6">
        <v>26</v>
      </c>
      <c r="G18" s="6">
        <v>23</v>
      </c>
      <c r="H18" s="71">
        <f t="shared" si="0"/>
        <v>78</v>
      </c>
      <c r="I18" s="6"/>
      <c r="J18" s="6"/>
      <c r="K18" s="6"/>
      <c r="L18" s="71">
        <f t="shared" si="1"/>
        <v>0</v>
      </c>
      <c r="M18" s="6"/>
      <c r="N18" s="6"/>
      <c r="O18" s="6"/>
      <c r="P18" s="71">
        <f t="shared" si="2"/>
        <v>0</v>
      </c>
      <c r="Q18" s="6"/>
      <c r="R18" s="6"/>
      <c r="S18" s="6"/>
      <c r="T18" s="71">
        <f t="shared" si="3"/>
        <v>0</v>
      </c>
      <c r="U18" s="6"/>
      <c r="V18" s="6"/>
      <c r="W18" s="6"/>
      <c r="X18" s="71">
        <f t="shared" si="4"/>
        <v>0</v>
      </c>
      <c r="Y18" s="61" t="e">
        <f>SUM((#REF!+#REF!+H18+L18+P18+T18+X18))</f>
        <v>#REF!</v>
      </c>
      <c r="Z18">
        <v>14</v>
      </c>
      <c r="AA18" s="8">
        <v>27</v>
      </c>
      <c r="AB18" s="68">
        <v>13</v>
      </c>
    </row>
    <row r="19" spans="1:28" ht="12.75">
      <c r="A19" s="70">
        <v>44</v>
      </c>
      <c r="B19" s="31" t="s">
        <v>80</v>
      </c>
      <c r="C19" s="31" t="s">
        <v>81</v>
      </c>
      <c r="D19" s="26" t="s">
        <v>9</v>
      </c>
      <c r="E19" s="6">
        <v>25</v>
      </c>
      <c r="F19" s="6">
        <v>37</v>
      </c>
      <c r="G19" s="56">
        <v>60</v>
      </c>
      <c r="H19" s="71">
        <f t="shared" si="0"/>
        <v>122</v>
      </c>
      <c r="I19" s="6"/>
      <c r="J19" s="6"/>
      <c r="K19" s="6"/>
      <c r="L19" s="71">
        <f t="shared" si="1"/>
        <v>0</v>
      </c>
      <c r="M19" s="6"/>
      <c r="N19" s="6"/>
      <c r="O19" s="6"/>
      <c r="P19" s="71">
        <f t="shared" si="2"/>
        <v>0</v>
      </c>
      <c r="Q19" s="6"/>
      <c r="R19" s="6"/>
      <c r="S19" s="6"/>
      <c r="T19" s="71">
        <f t="shared" si="3"/>
        <v>0</v>
      </c>
      <c r="U19" s="6"/>
      <c r="V19" s="6"/>
      <c r="W19" s="6"/>
      <c r="X19" s="71">
        <f t="shared" si="4"/>
        <v>0</v>
      </c>
      <c r="Y19" s="61" t="e">
        <f>SUM((#REF!+#REF!+H19+L19+P19+T19+X19))</f>
        <v>#REF!</v>
      </c>
      <c r="Z19">
        <v>15</v>
      </c>
      <c r="AA19" s="8">
        <v>26</v>
      </c>
      <c r="AB19" s="64">
        <v>17</v>
      </c>
    </row>
    <row r="20" spans="1:28" ht="12.75">
      <c r="A20" s="70">
        <v>74</v>
      </c>
      <c r="B20" s="31" t="s">
        <v>87</v>
      </c>
      <c r="C20" s="31" t="s">
        <v>88</v>
      </c>
      <c r="D20" s="38" t="s">
        <v>94</v>
      </c>
      <c r="E20" s="6">
        <v>33</v>
      </c>
      <c r="F20" s="6">
        <v>24</v>
      </c>
      <c r="G20" s="6">
        <v>26</v>
      </c>
      <c r="H20" s="71">
        <f t="shared" si="0"/>
        <v>83</v>
      </c>
      <c r="I20" s="6"/>
      <c r="J20" s="6"/>
      <c r="K20" s="6"/>
      <c r="L20" s="71">
        <f t="shared" si="1"/>
        <v>0</v>
      </c>
      <c r="M20" s="6"/>
      <c r="N20" s="6"/>
      <c r="O20" s="6"/>
      <c r="P20" s="71">
        <f t="shared" si="2"/>
        <v>0</v>
      </c>
      <c r="Q20" s="6"/>
      <c r="R20" s="6"/>
      <c r="S20" s="6"/>
      <c r="T20" s="71">
        <f t="shared" si="3"/>
        <v>0</v>
      </c>
      <c r="U20" s="6"/>
      <c r="V20" s="6"/>
      <c r="W20" s="6"/>
      <c r="X20" s="71">
        <f t="shared" si="4"/>
        <v>0</v>
      </c>
      <c r="Y20" s="61" t="e">
        <f>SUM((#REF!+#REF!+H20+L20+P20+T20+X20))</f>
        <v>#REF!</v>
      </c>
      <c r="Z20">
        <v>16</v>
      </c>
      <c r="AA20" s="8">
        <v>25</v>
      </c>
      <c r="AB20" s="64">
        <v>8</v>
      </c>
    </row>
    <row r="21" spans="1:28" ht="12.75">
      <c r="A21" s="70">
        <v>24</v>
      </c>
      <c r="B21" s="39" t="s">
        <v>121</v>
      </c>
      <c r="C21" s="39" t="s">
        <v>103</v>
      </c>
      <c r="D21" s="31" t="s">
        <v>7</v>
      </c>
      <c r="E21" s="6">
        <v>24</v>
      </c>
      <c r="F21" s="6">
        <v>27</v>
      </c>
      <c r="G21" s="6">
        <v>37</v>
      </c>
      <c r="H21" s="71">
        <f t="shared" si="0"/>
        <v>88</v>
      </c>
      <c r="I21" s="6"/>
      <c r="J21" s="6"/>
      <c r="K21" s="6"/>
      <c r="L21" s="71">
        <f t="shared" si="1"/>
        <v>0</v>
      </c>
      <c r="M21" s="6"/>
      <c r="N21" s="6"/>
      <c r="O21" s="6"/>
      <c r="P21" s="71">
        <f t="shared" si="2"/>
        <v>0</v>
      </c>
      <c r="Q21" s="6"/>
      <c r="R21" s="6"/>
      <c r="S21" s="6"/>
      <c r="T21" s="71">
        <f t="shared" si="3"/>
        <v>0</v>
      </c>
      <c r="U21" s="6"/>
      <c r="V21" s="6"/>
      <c r="W21" s="6"/>
      <c r="X21" s="71">
        <f t="shared" si="4"/>
        <v>0</v>
      </c>
      <c r="Y21" s="61" t="e">
        <f>SUM((#REF!+#REF!+H21+L21+P21+T21+X21))</f>
        <v>#REF!</v>
      </c>
      <c r="Z21">
        <v>17</v>
      </c>
      <c r="AA21" s="8">
        <v>24</v>
      </c>
      <c r="AB21" s="64">
        <v>7</v>
      </c>
    </row>
    <row r="22" spans="1:28" ht="12.75">
      <c r="A22" s="70">
        <v>90</v>
      </c>
      <c r="B22" s="48" t="s">
        <v>143</v>
      </c>
      <c r="C22" s="48" t="s">
        <v>144</v>
      </c>
      <c r="D22" s="37" t="s">
        <v>93</v>
      </c>
      <c r="E22" s="6">
        <v>31</v>
      </c>
      <c r="F22" s="6">
        <v>39</v>
      </c>
      <c r="G22" s="6">
        <v>29</v>
      </c>
      <c r="H22" s="71">
        <f t="shared" si="0"/>
        <v>99</v>
      </c>
      <c r="I22" s="6"/>
      <c r="J22" s="6"/>
      <c r="K22" s="6"/>
      <c r="L22" s="71">
        <f t="shared" si="1"/>
        <v>0</v>
      </c>
      <c r="M22" s="6"/>
      <c r="N22" s="6"/>
      <c r="O22" s="6"/>
      <c r="P22" s="71">
        <f t="shared" si="2"/>
        <v>0</v>
      </c>
      <c r="Q22" s="6"/>
      <c r="R22" s="6"/>
      <c r="S22" s="6"/>
      <c r="T22" s="71">
        <f t="shared" si="3"/>
        <v>0</v>
      </c>
      <c r="U22" s="6"/>
      <c r="V22" s="6"/>
      <c r="W22" s="6"/>
      <c r="X22" s="71">
        <f t="shared" si="4"/>
        <v>0</v>
      </c>
      <c r="Y22" s="61" t="e">
        <f>SUM((#REF!+#REF!+H22+L22+P22+T22+X22))</f>
        <v>#REF!</v>
      </c>
      <c r="Z22">
        <v>18</v>
      </c>
      <c r="AA22" s="8">
        <v>23</v>
      </c>
      <c r="AB22" s="66">
        <v>1</v>
      </c>
    </row>
    <row r="23" spans="1:28" ht="12.75">
      <c r="A23" s="49">
        <v>5</v>
      </c>
      <c r="B23" s="31" t="s">
        <v>69</v>
      </c>
      <c r="C23" s="40" t="s">
        <v>70</v>
      </c>
      <c r="D23" s="27" t="s">
        <v>0</v>
      </c>
      <c r="E23" s="6"/>
      <c r="F23" s="6"/>
      <c r="G23" s="6"/>
      <c r="H23" s="71">
        <f t="shared" si="0"/>
        <v>0</v>
      </c>
      <c r="I23" s="6"/>
      <c r="J23" s="6"/>
      <c r="K23" s="6"/>
      <c r="L23" s="71">
        <f t="shared" si="1"/>
        <v>0</v>
      </c>
      <c r="M23" s="6"/>
      <c r="N23" s="6"/>
      <c r="O23" s="6"/>
      <c r="P23" s="71">
        <f t="shared" si="2"/>
        <v>0</v>
      </c>
      <c r="Q23" s="6"/>
      <c r="R23" s="6"/>
      <c r="S23" s="6"/>
      <c r="T23" s="71">
        <f t="shared" si="3"/>
        <v>0</v>
      </c>
      <c r="U23" s="6"/>
      <c r="V23" s="6"/>
      <c r="W23" s="6"/>
      <c r="X23" s="71">
        <f t="shared" si="4"/>
        <v>0</v>
      </c>
      <c r="Y23" s="61" t="e">
        <f>SUM((#REF!+#REF!+H23+L23+P23+T23+X23))</f>
        <v>#REF!</v>
      </c>
      <c r="Z23">
        <v>19</v>
      </c>
      <c r="AA23" s="8">
        <v>22</v>
      </c>
      <c r="AB23" s="66">
        <v>1</v>
      </c>
    </row>
    <row r="24" spans="1:28" ht="12.75">
      <c r="A24" s="49">
        <v>42</v>
      </c>
      <c r="B24" s="31" t="s">
        <v>78</v>
      </c>
      <c r="C24" s="31" t="s">
        <v>79</v>
      </c>
      <c r="D24" s="26" t="s">
        <v>9</v>
      </c>
      <c r="E24" s="6"/>
      <c r="F24" s="6"/>
      <c r="G24" s="6"/>
      <c r="H24" s="71">
        <f t="shared" si="0"/>
        <v>0</v>
      </c>
      <c r="I24" s="6"/>
      <c r="J24" s="6"/>
      <c r="K24" s="6"/>
      <c r="L24" s="71">
        <f t="shared" si="1"/>
        <v>0</v>
      </c>
      <c r="M24" s="6"/>
      <c r="N24" s="6"/>
      <c r="O24" s="6"/>
      <c r="P24" s="71">
        <f t="shared" si="2"/>
        <v>0</v>
      </c>
      <c r="Q24" s="6"/>
      <c r="R24" s="6"/>
      <c r="S24" s="6"/>
      <c r="T24" s="71">
        <f t="shared" si="3"/>
        <v>0</v>
      </c>
      <c r="U24" s="6"/>
      <c r="V24" s="6"/>
      <c r="W24" s="6"/>
      <c r="X24" s="71">
        <f t="shared" si="4"/>
        <v>0</v>
      </c>
      <c r="Y24" s="61" t="e">
        <f>SUM((#REF!+#REF!+H24+L24+P24+T24+X24))</f>
        <v>#REF!</v>
      </c>
      <c r="Z24">
        <v>20</v>
      </c>
      <c r="AA24" s="8">
        <v>21</v>
      </c>
      <c r="AB24" s="64">
        <v>6</v>
      </c>
    </row>
    <row r="25" spans="1:28" ht="12.75">
      <c r="A25" s="70">
        <v>32</v>
      </c>
      <c r="B25" s="39" t="s">
        <v>126</v>
      </c>
      <c r="C25" s="39" t="s">
        <v>127</v>
      </c>
      <c r="D25" s="30" t="s">
        <v>8</v>
      </c>
      <c r="E25" s="6">
        <v>22</v>
      </c>
      <c r="F25" s="6">
        <v>21</v>
      </c>
      <c r="G25" s="6">
        <v>20</v>
      </c>
      <c r="H25" s="71">
        <f t="shared" si="0"/>
        <v>63</v>
      </c>
      <c r="I25" s="6"/>
      <c r="J25" s="6"/>
      <c r="K25" s="6"/>
      <c r="L25" s="71">
        <f t="shared" si="1"/>
        <v>0</v>
      </c>
      <c r="M25" s="6"/>
      <c r="N25" s="6"/>
      <c r="O25" s="6"/>
      <c r="P25" s="71">
        <f t="shared" si="2"/>
        <v>0</v>
      </c>
      <c r="Q25" s="6"/>
      <c r="R25" s="6"/>
      <c r="S25" s="6"/>
      <c r="T25" s="71">
        <f t="shared" si="3"/>
        <v>0</v>
      </c>
      <c r="U25" s="6"/>
      <c r="V25" s="6"/>
      <c r="W25" s="6"/>
      <c r="X25" s="71">
        <f t="shared" si="4"/>
        <v>0</v>
      </c>
      <c r="Y25" s="61" t="e">
        <f>SUM((#REF!+#REF!+H25+L25+P25+T25+X25))</f>
        <v>#REF!</v>
      </c>
      <c r="Z25">
        <v>21</v>
      </c>
      <c r="AA25" s="8">
        <v>20</v>
      </c>
      <c r="AB25" s="64">
        <v>6</v>
      </c>
    </row>
    <row r="26" spans="1:28" ht="12.75">
      <c r="A26" s="49">
        <v>43</v>
      </c>
      <c r="B26" s="39" t="s">
        <v>76</v>
      </c>
      <c r="C26" s="39" t="s">
        <v>77</v>
      </c>
      <c r="D26" s="26" t="s">
        <v>9</v>
      </c>
      <c r="E26" s="6"/>
      <c r="F26" s="6"/>
      <c r="G26" s="6"/>
      <c r="H26" s="71">
        <f t="shared" si="0"/>
        <v>0</v>
      </c>
      <c r="I26" s="6"/>
      <c r="J26" s="6"/>
      <c r="K26" s="6"/>
      <c r="L26" s="71">
        <f t="shared" si="1"/>
        <v>0</v>
      </c>
      <c r="M26" s="6"/>
      <c r="N26" s="6"/>
      <c r="O26" s="6"/>
      <c r="P26" s="71">
        <f t="shared" si="2"/>
        <v>0</v>
      </c>
      <c r="Q26" s="6"/>
      <c r="R26" s="6"/>
      <c r="S26" s="6"/>
      <c r="T26" s="71">
        <f t="shared" si="3"/>
        <v>0</v>
      </c>
      <c r="U26" s="6"/>
      <c r="V26" s="6"/>
      <c r="W26" s="6"/>
      <c r="X26" s="71">
        <f t="shared" si="4"/>
        <v>0</v>
      </c>
      <c r="Y26" s="61" t="e">
        <f>SUM((#REF!+#REF!+H26+L26+P26+T26+X26))</f>
        <v>#REF!</v>
      </c>
      <c r="Z26">
        <v>22</v>
      </c>
      <c r="AA26" s="8">
        <v>19</v>
      </c>
      <c r="AB26" s="68">
        <v>15</v>
      </c>
    </row>
    <row r="27" spans="1:28" ht="12.75">
      <c r="A27" s="70">
        <v>53</v>
      </c>
      <c r="B27" s="31" t="s">
        <v>86</v>
      </c>
      <c r="C27" s="31" t="s">
        <v>55</v>
      </c>
      <c r="D27" s="20" t="s">
        <v>10</v>
      </c>
      <c r="E27" s="6">
        <v>23</v>
      </c>
      <c r="F27" s="6">
        <v>20</v>
      </c>
      <c r="G27" s="6">
        <v>21</v>
      </c>
      <c r="H27" s="71">
        <f t="shared" si="0"/>
        <v>64</v>
      </c>
      <c r="I27" s="6"/>
      <c r="J27" s="6"/>
      <c r="K27" s="6"/>
      <c r="L27" s="71">
        <f t="shared" si="1"/>
        <v>0</v>
      </c>
      <c r="M27" s="6"/>
      <c r="N27" s="6"/>
      <c r="O27" s="6"/>
      <c r="P27" s="71">
        <f t="shared" si="2"/>
        <v>0</v>
      </c>
      <c r="Q27" s="6"/>
      <c r="R27" s="6"/>
      <c r="S27" s="6"/>
      <c r="T27" s="71">
        <f t="shared" si="3"/>
        <v>0</v>
      </c>
      <c r="U27" s="6"/>
      <c r="V27" s="6"/>
      <c r="W27" s="6"/>
      <c r="X27" s="71">
        <f t="shared" si="4"/>
        <v>0</v>
      </c>
      <c r="Y27" s="61" t="e">
        <f>SUM((#REF!+#REF!+H27+L27+P27+T27+X27))</f>
        <v>#REF!</v>
      </c>
      <c r="Z27">
        <v>23</v>
      </c>
      <c r="AA27" s="8">
        <v>18</v>
      </c>
      <c r="AB27" s="64">
        <v>5</v>
      </c>
    </row>
    <row r="28" spans="1:28" ht="12.75">
      <c r="A28" s="70">
        <v>93</v>
      </c>
      <c r="B28" s="44" t="s">
        <v>91</v>
      </c>
      <c r="C28" s="44" t="s">
        <v>92</v>
      </c>
      <c r="D28" s="37" t="s">
        <v>93</v>
      </c>
      <c r="E28" s="6">
        <v>27</v>
      </c>
      <c r="F28" s="6">
        <v>23</v>
      </c>
      <c r="G28" s="6">
        <v>31</v>
      </c>
      <c r="H28" s="71">
        <f t="shared" si="0"/>
        <v>81</v>
      </c>
      <c r="I28" s="6"/>
      <c r="J28" s="6"/>
      <c r="K28" s="6"/>
      <c r="L28" s="71">
        <f t="shared" si="1"/>
        <v>0</v>
      </c>
      <c r="M28" s="6"/>
      <c r="N28" s="6"/>
      <c r="O28" s="6"/>
      <c r="P28" s="71">
        <f t="shared" si="2"/>
        <v>0</v>
      </c>
      <c r="Q28" s="6"/>
      <c r="R28" s="6"/>
      <c r="S28" s="6"/>
      <c r="T28" s="71">
        <f t="shared" si="3"/>
        <v>0</v>
      </c>
      <c r="U28" s="6"/>
      <c r="V28" s="6"/>
      <c r="W28" s="6"/>
      <c r="X28" s="71">
        <f t="shared" si="4"/>
        <v>0</v>
      </c>
      <c r="Y28" s="61" t="e">
        <f>SUM((#REF!+#REF!+H28+L28+P28+T28+X28))</f>
        <v>#REF!</v>
      </c>
      <c r="Z28">
        <v>24</v>
      </c>
      <c r="AA28" s="8">
        <v>17</v>
      </c>
      <c r="AB28" s="68">
        <v>12</v>
      </c>
    </row>
    <row r="29" spans="1:28" ht="12.75">
      <c r="A29" s="70">
        <v>94</v>
      </c>
      <c r="B29" s="44" t="s">
        <v>154</v>
      </c>
      <c r="C29" s="44" t="s">
        <v>155</v>
      </c>
      <c r="D29" s="37" t="s">
        <v>93</v>
      </c>
      <c r="E29" s="36">
        <v>50</v>
      </c>
      <c r="F29" s="6">
        <v>33</v>
      </c>
      <c r="G29" s="6">
        <v>39</v>
      </c>
      <c r="H29" s="71">
        <f t="shared" si="0"/>
        <v>122</v>
      </c>
      <c r="I29" s="6"/>
      <c r="J29" s="6"/>
      <c r="K29" s="6"/>
      <c r="L29" s="71">
        <f t="shared" si="1"/>
        <v>0</v>
      </c>
      <c r="M29" s="6"/>
      <c r="N29" s="6"/>
      <c r="O29" s="6"/>
      <c r="P29" s="71">
        <f t="shared" si="2"/>
        <v>0</v>
      </c>
      <c r="Q29" s="6"/>
      <c r="R29" s="6"/>
      <c r="S29" s="6"/>
      <c r="T29" s="71">
        <f t="shared" si="3"/>
        <v>0</v>
      </c>
      <c r="U29" s="6"/>
      <c r="V29" s="6"/>
      <c r="W29" s="6"/>
      <c r="X29" s="71">
        <f t="shared" si="4"/>
        <v>0</v>
      </c>
      <c r="Y29" s="61" t="e">
        <f>SUM((#REF!+#REF!+H29+L29+P29+T29+X29))</f>
        <v>#REF!</v>
      </c>
      <c r="Z29">
        <v>25</v>
      </c>
      <c r="AA29" s="8">
        <v>16</v>
      </c>
      <c r="AB29" s="68">
        <v>16</v>
      </c>
    </row>
    <row r="30" spans="1:27" ht="12.75">
      <c r="A30" s="49">
        <v>92</v>
      </c>
      <c r="B30" s="31" t="s">
        <v>145</v>
      </c>
      <c r="C30" s="31" t="s">
        <v>146</v>
      </c>
      <c r="D30" s="37" t="s">
        <v>93</v>
      </c>
      <c r="E30" s="6"/>
      <c r="F30" s="6"/>
      <c r="G30" s="6"/>
      <c r="H30" s="71">
        <f t="shared" si="0"/>
        <v>0</v>
      </c>
      <c r="I30" s="6"/>
      <c r="J30" s="6"/>
      <c r="K30" s="6"/>
      <c r="L30" s="71">
        <f t="shared" si="1"/>
        <v>0</v>
      </c>
      <c r="M30" s="6"/>
      <c r="N30" s="6"/>
      <c r="O30" s="6"/>
      <c r="P30" s="71">
        <f t="shared" si="2"/>
        <v>0</v>
      </c>
      <c r="Q30" s="6"/>
      <c r="R30" s="6"/>
      <c r="S30" s="6"/>
      <c r="T30" s="71">
        <f t="shared" si="3"/>
        <v>0</v>
      </c>
      <c r="U30" s="6"/>
      <c r="V30" s="6"/>
      <c r="W30" s="6"/>
      <c r="X30" s="71">
        <f t="shared" si="4"/>
        <v>0</v>
      </c>
      <c r="Y30" s="61" t="e">
        <f>SUM((#REF!+#REF!+H30+L30+P30+T30+X30))</f>
        <v>#REF!</v>
      </c>
      <c r="Z30">
        <v>26</v>
      </c>
      <c r="AA30" s="8">
        <v>15</v>
      </c>
    </row>
    <row r="31" spans="1:27" ht="12.75">
      <c r="A31" s="70">
        <v>62</v>
      </c>
      <c r="B31" s="31" t="s">
        <v>140</v>
      </c>
      <c r="C31" s="31" t="s">
        <v>11</v>
      </c>
      <c r="D31" s="29" t="s">
        <v>12</v>
      </c>
      <c r="E31" s="6">
        <v>16</v>
      </c>
      <c r="F31" s="6">
        <v>17</v>
      </c>
      <c r="G31" s="6">
        <v>16</v>
      </c>
      <c r="H31" s="71">
        <f t="shared" si="0"/>
        <v>49</v>
      </c>
      <c r="I31" s="6"/>
      <c r="J31" s="6"/>
      <c r="K31" s="6"/>
      <c r="L31" s="71">
        <f t="shared" si="1"/>
        <v>0</v>
      </c>
      <c r="M31" s="6"/>
      <c r="N31" s="6"/>
      <c r="O31" s="6"/>
      <c r="P31" s="71">
        <f t="shared" si="2"/>
        <v>0</v>
      </c>
      <c r="Q31" s="6"/>
      <c r="R31" s="6"/>
      <c r="S31" s="6"/>
      <c r="T31" s="71">
        <f t="shared" si="3"/>
        <v>0</v>
      </c>
      <c r="U31" s="6"/>
      <c r="V31" s="6"/>
      <c r="W31" s="6"/>
      <c r="X31" s="71">
        <f t="shared" si="4"/>
        <v>0</v>
      </c>
      <c r="Y31" s="61" t="e">
        <f>SUM((#REF!+#REF!+H31+L31+P31+T31+X31))</f>
        <v>#REF!</v>
      </c>
      <c r="Z31">
        <v>27</v>
      </c>
      <c r="AA31" s="8">
        <v>14</v>
      </c>
    </row>
    <row r="32" spans="1:27" ht="12.75">
      <c r="A32" s="49">
        <v>45</v>
      </c>
      <c r="B32" s="31" t="s">
        <v>132</v>
      </c>
      <c r="C32" s="31" t="s">
        <v>133</v>
      </c>
      <c r="D32" s="26" t="s">
        <v>9</v>
      </c>
      <c r="E32" s="6"/>
      <c r="F32" s="6"/>
      <c r="G32" s="6"/>
      <c r="H32" s="71">
        <f t="shared" si="0"/>
        <v>0</v>
      </c>
      <c r="I32" s="6"/>
      <c r="J32" s="6"/>
      <c r="K32" s="6"/>
      <c r="L32" s="71">
        <f t="shared" si="1"/>
        <v>0</v>
      </c>
      <c r="M32" s="6"/>
      <c r="N32" s="6"/>
      <c r="O32" s="6"/>
      <c r="P32" s="71">
        <f t="shared" si="2"/>
        <v>0</v>
      </c>
      <c r="Q32" s="6"/>
      <c r="R32" s="6"/>
      <c r="S32" s="6"/>
      <c r="T32" s="71">
        <f t="shared" si="3"/>
        <v>0</v>
      </c>
      <c r="U32" s="6"/>
      <c r="V32" s="6"/>
      <c r="W32" s="6"/>
      <c r="X32" s="71">
        <f t="shared" si="4"/>
        <v>0</v>
      </c>
      <c r="Y32" s="61" t="e">
        <f>SUM((#REF!+#REF!+H32+L32+P32+T32+X32))</f>
        <v>#REF!</v>
      </c>
      <c r="Z32">
        <v>28</v>
      </c>
      <c r="AA32" s="8">
        <v>13</v>
      </c>
    </row>
    <row r="33" spans="1:27" ht="12.75">
      <c r="A33" s="49">
        <v>31</v>
      </c>
      <c r="B33" s="39" t="s">
        <v>124</v>
      </c>
      <c r="C33" s="39" t="s">
        <v>125</v>
      </c>
      <c r="D33" s="30" t="s">
        <v>8</v>
      </c>
      <c r="E33" s="6"/>
      <c r="F33" s="6"/>
      <c r="G33" s="6"/>
      <c r="H33" s="71">
        <f t="shared" si="0"/>
        <v>0</v>
      </c>
      <c r="I33" s="6"/>
      <c r="J33" s="6"/>
      <c r="K33" s="6"/>
      <c r="L33" s="71">
        <f t="shared" si="1"/>
        <v>0</v>
      </c>
      <c r="M33" s="6"/>
      <c r="N33" s="6"/>
      <c r="O33" s="6"/>
      <c r="P33" s="71">
        <f t="shared" si="2"/>
        <v>0</v>
      </c>
      <c r="Q33" s="6"/>
      <c r="R33" s="6"/>
      <c r="S33" s="6"/>
      <c r="T33" s="71">
        <f t="shared" si="3"/>
        <v>0</v>
      </c>
      <c r="U33" s="6"/>
      <c r="V33" s="6"/>
      <c r="W33" s="6"/>
      <c r="X33" s="71">
        <f t="shared" si="4"/>
        <v>0</v>
      </c>
      <c r="Y33" s="61" t="e">
        <f>SUM((#REF!+#REF!+H33+L33+P33+T33+X33))</f>
        <v>#REF!</v>
      </c>
      <c r="Z33">
        <v>29</v>
      </c>
      <c r="AA33" s="8">
        <v>12</v>
      </c>
    </row>
    <row r="34" spans="1:27" ht="12.75">
      <c r="A34" s="70">
        <v>8</v>
      </c>
      <c r="B34" s="44" t="s">
        <v>160</v>
      </c>
      <c r="C34" s="44" t="s">
        <v>161</v>
      </c>
      <c r="D34" s="27" t="s">
        <v>0</v>
      </c>
      <c r="E34" s="6">
        <v>35</v>
      </c>
      <c r="F34" s="6">
        <v>35</v>
      </c>
      <c r="G34" s="6">
        <v>27</v>
      </c>
      <c r="H34" s="71">
        <f t="shared" si="0"/>
        <v>97</v>
      </c>
      <c r="I34" s="6"/>
      <c r="J34" s="6"/>
      <c r="K34" s="6"/>
      <c r="L34" s="71">
        <f t="shared" si="1"/>
        <v>0</v>
      </c>
      <c r="M34" s="6"/>
      <c r="N34" s="6"/>
      <c r="O34" s="6"/>
      <c r="P34" s="71">
        <f t="shared" si="2"/>
        <v>0</v>
      </c>
      <c r="Q34" s="6"/>
      <c r="R34" s="6"/>
      <c r="S34" s="6"/>
      <c r="T34" s="71">
        <f t="shared" si="3"/>
        <v>0</v>
      </c>
      <c r="U34" s="6"/>
      <c r="V34" s="6"/>
      <c r="W34" s="6"/>
      <c r="X34" s="71">
        <f t="shared" si="4"/>
        <v>0</v>
      </c>
      <c r="Y34" s="61" t="e">
        <f>SUM((#REF!+#REF!+H34+L34+P34+T34+X34))</f>
        <v>#REF!</v>
      </c>
      <c r="Z34">
        <v>30</v>
      </c>
      <c r="AA34" s="8">
        <v>11</v>
      </c>
    </row>
    <row r="35" spans="1:27" ht="12.75">
      <c r="A35" s="49">
        <v>21</v>
      </c>
      <c r="B35" s="41" t="s">
        <v>96</v>
      </c>
      <c r="C35" s="41" t="s">
        <v>97</v>
      </c>
      <c r="D35" s="31" t="s">
        <v>7</v>
      </c>
      <c r="E35" s="6"/>
      <c r="F35" s="6"/>
      <c r="G35" s="6"/>
      <c r="H35" s="71">
        <f t="shared" si="0"/>
        <v>0</v>
      </c>
      <c r="I35" s="6"/>
      <c r="J35" s="6"/>
      <c r="K35" s="6"/>
      <c r="L35" s="71">
        <f t="shared" si="1"/>
        <v>0</v>
      </c>
      <c r="M35" s="6"/>
      <c r="N35" s="6"/>
      <c r="O35" s="6"/>
      <c r="P35" s="71">
        <f t="shared" si="2"/>
        <v>0</v>
      </c>
      <c r="Q35" s="6"/>
      <c r="R35" s="6"/>
      <c r="S35" s="6"/>
      <c r="T35" s="71">
        <f t="shared" si="3"/>
        <v>0</v>
      </c>
      <c r="U35" s="6"/>
      <c r="V35" s="6"/>
      <c r="W35" s="6"/>
      <c r="X35" s="71">
        <f t="shared" si="4"/>
        <v>0</v>
      </c>
      <c r="Y35" s="61" t="e">
        <f>SUM((#REF!+#REF!+H35+L35+P35+T35+X35))</f>
        <v>#REF!</v>
      </c>
      <c r="Z35">
        <v>31</v>
      </c>
      <c r="AA35" s="8">
        <v>10</v>
      </c>
    </row>
    <row r="36" spans="1:27" ht="12.75">
      <c r="A36" s="70">
        <v>48</v>
      </c>
      <c r="B36" s="31" t="s">
        <v>136</v>
      </c>
      <c r="C36" s="31" t="s">
        <v>137</v>
      </c>
      <c r="D36" s="26" t="s">
        <v>9</v>
      </c>
      <c r="E36" s="6" t="s">
        <v>99</v>
      </c>
      <c r="F36" s="6" t="s">
        <v>99</v>
      </c>
      <c r="G36" s="6" t="s">
        <v>99</v>
      </c>
      <c r="H36" s="71">
        <f t="shared" si="0"/>
        <v>0</v>
      </c>
      <c r="I36" s="6"/>
      <c r="J36" s="6"/>
      <c r="K36" s="6"/>
      <c r="L36" s="71">
        <f t="shared" si="1"/>
        <v>0</v>
      </c>
      <c r="M36" s="6"/>
      <c r="N36" s="6"/>
      <c r="O36" s="6"/>
      <c r="P36" s="71">
        <f t="shared" si="2"/>
        <v>0</v>
      </c>
      <c r="Q36" s="6"/>
      <c r="R36" s="6"/>
      <c r="S36" s="6"/>
      <c r="T36" s="71">
        <f t="shared" si="3"/>
        <v>0</v>
      </c>
      <c r="U36" s="6"/>
      <c r="V36" s="6"/>
      <c r="W36" s="6"/>
      <c r="X36" s="71">
        <f t="shared" si="4"/>
        <v>0</v>
      </c>
      <c r="Y36" s="61" t="e">
        <f>SUM((#REF!+#REF!+H36+L36+P36+T36+X36))</f>
        <v>#REF!</v>
      </c>
      <c r="Z36">
        <v>32</v>
      </c>
      <c r="AA36" s="8">
        <v>9</v>
      </c>
    </row>
    <row r="37" spans="1:28" ht="12.75">
      <c r="A37" s="49">
        <v>75</v>
      </c>
      <c r="B37" s="31" t="s">
        <v>157</v>
      </c>
      <c r="C37" s="31" t="s">
        <v>158</v>
      </c>
      <c r="D37" s="38" t="s">
        <v>94</v>
      </c>
      <c r="E37" s="6"/>
      <c r="F37" s="6"/>
      <c r="G37" s="6"/>
      <c r="H37" s="71">
        <f t="shared" si="0"/>
        <v>0</v>
      </c>
      <c r="I37" s="6"/>
      <c r="J37" s="6"/>
      <c r="K37" s="6"/>
      <c r="L37" s="71">
        <f t="shared" si="1"/>
        <v>0</v>
      </c>
      <c r="M37" s="6"/>
      <c r="N37" s="6"/>
      <c r="O37" s="6"/>
      <c r="P37" s="71">
        <f t="shared" si="2"/>
        <v>0</v>
      </c>
      <c r="Q37" s="6"/>
      <c r="R37" s="6"/>
      <c r="S37" s="6"/>
      <c r="T37" s="71">
        <f t="shared" si="3"/>
        <v>0</v>
      </c>
      <c r="U37" s="6"/>
      <c r="V37" s="6"/>
      <c r="W37" s="6"/>
      <c r="X37" s="71">
        <f t="shared" si="4"/>
        <v>0</v>
      </c>
      <c r="Y37" s="61" t="e">
        <f>SUM((#REF!+#REF!+H37+L37+P37+T37+X37))</f>
        <v>#REF!</v>
      </c>
      <c r="Z37">
        <v>33</v>
      </c>
      <c r="AA37" s="8">
        <v>8</v>
      </c>
      <c r="AB37" s="69"/>
    </row>
    <row r="38" spans="1:27" ht="12.75">
      <c r="A38" s="49">
        <v>22</v>
      </c>
      <c r="B38" s="41" t="s">
        <v>119</v>
      </c>
      <c r="C38" s="41" t="s">
        <v>120</v>
      </c>
      <c r="D38" s="31" t="s">
        <v>7</v>
      </c>
      <c r="E38" s="6"/>
      <c r="F38" s="6"/>
      <c r="G38" s="6"/>
      <c r="H38" s="71">
        <f t="shared" si="0"/>
        <v>0</v>
      </c>
      <c r="I38" s="6"/>
      <c r="J38" s="6"/>
      <c r="K38" s="6"/>
      <c r="L38" s="71">
        <f t="shared" si="1"/>
        <v>0</v>
      </c>
      <c r="M38" s="6"/>
      <c r="N38" s="6"/>
      <c r="O38" s="6"/>
      <c r="P38" s="71">
        <f t="shared" si="2"/>
        <v>0</v>
      </c>
      <c r="Q38" s="6"/>
      <c r="R38" s="6"/>
      <c r="S38" s="6"/>
      <c r="T38" s="71">
        <f t="shared" si="3"/>
        <v>0</v>
      </c>
      <c r="U38" s="6"/>
      <c r="V38" s="6"/>
      <c r="W38" s="6"/>
      <c r="X38" s="71">
        <f t="shared" si="4"/>
        <v>0</v>
      </c>
      <c r="Y38" s="61" t="e">
        <f>SUM((#REF!+#REF!+H38+L38+P38+T38+X38))</f>
        <v>#REF!</v>
      </c>
      <c r="Z38">
        <v>34</v>
      </c>
      <c r="AA38" s="8">
        <v>7</v>
      </c>
    </row>
    <row r="39" spans="1:27" ht="12.75">
      <c r="A39" s="49">
        <v>63</v>
      </c>
      <c r="B39" s="31" t="s">
        <v>143</v>
      </c>
      <c r="C39" s="31" t="s">
        <v>156</v>
      </c>
      <c r="D39" s="29" t="s">
        <v>12</v>
      </c>
      <c r="E39" s="6"/>
      <c r="F39" s="6"/>
      <c r="G39" s="6"/>
      <c r="H39" s="71">
        <f t="shared" si="0"/>
        <v>0</v>
      </c>
      <c r="I39" s="6"/>
      <c r="J39" s="6"/>
      <c r="K39" s="6"/>
      <c r="L39" s="71">
        <f t="shared" si="1"/>
        <v>0</v>
      </c>
      <c r="M39" s="6"/>
      <c r="N39" s="6"/>
      <c r="O39" s="6"/>
      <c r="P39" s="71">
        <f t="shared" si="2"/>
        <v>0</v>
      </c>
      <c r="Q39" s="6"/>
      <c r="R39" s="6"/>
      <c r="S39" s="6"/>
      <c r="T39" s="71">
        <f t="shared" si="3"/>
        <v>0</v>
      </c>
      <c r="U39" s="6"/>
      <c r="V39" s="6"/>
      <c r="W39" s="6"/>
      <c r="X39" s="71">
        <f t="shared" si="4"/>
        <v>0</v>
      </c>
      <c r="Y39" s="61" t="e">
        <f>SUM((#REF!+#REF!+H39+L39+P39+T39+X39))</f>
        <v>#REF!</v>
      </c>
      <c r="Z39">
        <v>35</v>
      </c>
      <c r="AA39" s="8">
        <v>6</v>
      </c>
    </row>
    <row r="40" spans="1:27" ht="12.75">
      <c r="A40" s="70">
        <v>1</v>
      </c>
      <c r="B40" s="44" t="s">
        <v>163</v>
      </c>
      <c r="C40" s="44" t="s">
        <v>164</v>
      </c>
      <c r="D40" s="27" t="s">
        <v>0</v>
      </c>
      <c r="E40" s="6">
        <v>21</v>
      </c>
      <c r="F40" s="6">
        <v>22</v>
      </c>
      <c r="G40" s="6">
        <v>15</v>
      </c>
      <c r="H40" s="71">
        <f t="shared" si="0"/>
        <v>58</v>
      </c>
      <c r="I40" s="6"/>
      <c r="J40" s="6"/>
      <c r="K40" s="6"/>
      <c r="L40" s="71">
        <f t="shared" si="1"/>
        <v>0</v>
      </c>
      <c r="M40" s="6"/>
      <c r="N40" s="6"/>
      <c r="O40" s="6"/>
      <c r="P40" s="71">
        <f t="shared" si="2"/>
        <v>0</v>
      </c>
      <c r="Q40" s="6"/>
      <c r="R40" s="6"/>
      <c r="S40" s="6"/>
      <c r="T40" s="71">
        <f t="shared" si="3"/>
        <v>0</v>
      </c>
      <c r="U40" s="6"/>
      <c r="V40" s="6"/>
      <c r="W40" s="6"/>
      <c r="X40" s="71">
        <f t="shared" si="4"/>
        <v>0</v>
      </c>
      <c r="Y40" s="61" t="e">
        <f>SUM((#REF!+#REF!+H40+L40+P40+T40+X40))</f>
        <v>#REF!</v>
      </c>
      <c r="Z40">
        <v>36</v>
      </c>
      <c r="AA40" s="8">
        <v>5</v>
      </c>
    </row>
    <row r="41" spans="1:27" ht="12.75">
      <c r="A41" s="70">
        <v>96</v>
      </c>
      <c r="B41" s="44" t="s">
        <v>165</v>
      </c>
      <c r="C41" s="44" t="s">
        <v>166</v>
      </c>
      <c r="D41" s="37" t="s">
        <v>93</v>
      </c>
      <c r="E41" s="6">
        <v>20</v>
      </c>
      <c r="F41" s="6">
        <v>19</v>
      </c>
      <c r="G41" s="6">
        <v>19</v>
      </c>
      <c r="H41" s="71">
        <f t="shared" si="0"/>
        <v>58</v>
      </c>
      <c r="I41" s="6"/>
      <c r="J41" s="6"/>
      <c r="K41" s="6"/>
      <c r="L41" s="71">
        <f t="shared" si="1"/>
        <v>0</v>
      </c>
      <c r="M41" s="6"/>
      <c r="N41" s="6"/>
      <c r="O41" s="6"/>
      <c r="P41" s="71">
        <f t="shared" si="2"/>
        <v>0</v>
      </c>
      <c r="Q41" s="6"/>
      <c r="R41" s="6"/>
      <c r="S41" s="6"/>
      <c r="T41" s="71">
        <f t="shared" si="3"/>
        <v>0</v>
      </c>
      <c r="U41" s="6"/>
      <c r="V41" s="6"/>
      <c r="W41" s="6"/>
      <c r="X41" s="71">
        <f t="shared" si="4"/>
        <v>0</v>
      </c>
      <c r="Y41" s="61" t="e">
        <f>SUM((#REF!+#REF!+H41+L41+P41+T41+X41))</f>
        <v>#REF!</v>
      </c>
      <c r="Z41">
        <v>37</v>
      </c>
      <c r="AA41" s="8">
        <v>4</v>
      </c>
    </row>
    <row r="42" spans="1:27" ht="12.75">
      <c r="A42" s="70">
        <v>98</v>
      </c>
      <c r="B42" s="44" t="s">
        <v>167</v>
      </c>
      <c r="C42" s="44" t="s">
        <v>168</v>
      </c>
      <c r="D42" s="37" t="s">
        <v>93</v>
      </c>
      <c r="E42" s="6">
        <v>17</v>
      </c>
      <c r="F42" s="6">
        <v>18</v>
      </c>
      <c r="G42" s="6">
        <v>18</v>
      </c>
      <c r="H42" s="71">
        <f t="shared" si="0"/>
        <v>53</v>
      </c>
      <c r="I42" s="6"/>
      <c r="J42" s="6"/>
      <c r="K42" s="6"/>
      <c r="L42" s="71">
        <f t="shared" si="1"/>
        <v>0</v>
      </c>
      <c r="M42" s="6"/>
      <c r="N42" s="6"/>
      <c r="O42" s="6"/>
      <c r="P42" s="71">
        <f t="shared" si="2"/>
        <v>0</v>
      </c>
      <c r="Q42" s="6"/>
      <c r="R42" s="6"/>
      <c r="S42" s="6"/>
      <c r="T42" s="71">
        <f t="shared" si="3"/>
        <v>0</v>
      </c>
      <c r="U42" s="6"/>
      <c r="V42" s="6"/>
      <c r="W42" s="6"/>
      <c r="X42" s="71">
        <f t="shared" si="4"/>
        <v>0</v>
      </c>
      <c r="Y42" s="61" t="e">
        <f>SUM((#REF!+#REF!+H42+L42+P42+T42+X42))</f>
        <v>#REF!</v>
      </c>
      <c r="Z42">
        <v>38</v>
      </c>
      <c r="AA42" s="8">
        <v>3</v>
      </c>
    </row>
    <row r="43" spans="1:27" ht="12.75">
      <c r="A43" s="49">
        <v>37</v>
      </c>
      <c r="B43" s="54" t="s">
        <v>152</v>
      </c>
      <c r="C43" s="54" t="s">
        <v>153</v>
      </c>
      <c r="D43" s="55" t="s">
        <v>8</v>
      </c>
      <c r="E43" s="6"/>
      <c r="F43" s="6"/>
      <c r="G43" s="6"/>
      <c r="H43" s="71">
        <f t="shared" si="0"/>
        <v>0</v>
      </c>
      <c r="I43" s="6"/>
      <c r="J43" s="6"/>
      <c r="K43" s="6"/>
      <c r="L43" s="71">
        <f t="shared" si="1"/>
        <v>0</v>
      </c>
      <c r="M43" s="6"/>
      <c r="N43" s="6"/>
      <c r="O43" s="6"/>
      <c r="P43" s="71">
        <f t="shared" si="2"/>
        <v>0</v>
      </c>
      <c r="Q43" s="6"/>
      <c r="R43" s="6"/>
      <c r="S43" s="6"/>
      <c r="T43" s="71">
        <f t="shared" si="3"/>
        <v>0</v>
      </c>
      <c r="U43" s="6"/>
      <c r="V43" s="6"/>
      <c r="W43" s="6"/>
      <c r="X43" s="71">
        <f t="shared" si="4"/>
        <v>0</v>
      </c>
      <c r="Y43" s="61" t="e">
        <f>SUM((#REF!+#REF!+H43+L43+P43+T43+X43))</f>
        <v>#REF!</v>
      </c>
      <c r="Z43">
        <v>39</v>
      </c>
      <c r="AA43" s="8">
        <v>2</v>
      </c>
    </row>
    <row r="44" spans="1:28" ht="12.75">
      <c r="A44" s="49">
        <v>35</v>
      </c>
      <c r="B44" s="39" t="s">
        <v>130</v>
      </c>
      <c r="C44" s="39" t="s">
        <v>131</v>
      </c>
      <c r="D44" s="30" t="s">
        <v>8</v>
      </c>
      <c r="E44" s="6"/>
      <c r="F44" s="6"/>
      <c r="G44" s="6"/>
      <c r="H44" s="71">
        <f t="shared" si="0"/>
        <v>0</v>
      </c>
      <c r="I44" s="6"/>
      <c r="J44" s="6"/>
      <c r="K44" s="6"/>
      <c r="L44" s="71">
        <f t="shared" si="1"/>
        <v>0</v>
      </c>
      <c r="M44" s="6"/>
      <c r="N44" s="6"/>
      <c r="O44" s="6"/>
      <c r="P44" s="71">
        <f t="shared" si="2"/>
        <v>0</v>
      </c>
      <c r="Q44" s="6"/>
      <c r="R44" s="6"/>
      <c r="S44" s="6"/>
      <c r="T44" s="71">
        <f t="shared" si="3"/>
        <v>0</v>
      </c>
      <c r="U44" s="6"/>
      <c r="V44" s="6"/>
      <c r="W44" s="6"/>
      <c r="X44" s="71">
        <f t="shared" si="4"/>
        <v>0</v>
      </c>
      <c r="Y44" s="61" t="e">
        <f>SUM((#REF!+#REF!+H44+L44+P44+T44+X44))</f>
        <v>#REF!</v>
      </c>
      <c r="Z44">
        <v>40</v>
      </c>
      <c r="AA44" s="8">
        <v>1</v>
      </c>
      <c r="AB44" s="69"/>
    </row>
    <row r="45" spans="1:28" ht="12.75">
      <c r="A45" s="49">
        <v>34</v>
      </c>
      <c r="B45" s="39" t="s">
        <v>128</v>
      </c>
      <c r="C45" s="39" t="s">
        <v>129</v>
      </c>
      <c r="D45" s="30" t="s">
        <v>8</v>
      </c>
      <c r="E45" s="6"/>
      <c r="F45" s="6"/>
      <c r="G45" s="6"/>
      <c r="H45" s="71">
        <f t="shared" si="0"/>
        <v>0</v>
      </c>
      <c r="I45" s="6"/>
      <c r="J45" s="6"/>
      <c r="K45" s="6"/>
      <c r="L45" s="71">
        <f t="shared" si="1"/>
        <v>0</v>
      </c>
      <c r="M45" s="6"/>
      <c r="N45" s="6"/>
      <c r="O45" s="6"/>
      <c r="P45" s="71">
        <f t="shared" si="2"/>
        <v>0</v>
      </c>
      <c r="Q45" s="6"/>
      <c r="R45" s="6"/>
      <c r="S45" s="6"/>
      <c r="T45" s="71">
        <f t="shared" si="3"/>
        <v>0</v>
      </c>
      <c r="U45" s="6"/>
      <c r="V45" s="6"/>
      <c r="W45" s="6"/>
      <c r="X45" s="71">
        <f t="shared" si="4"/>
        <v>0</v>
      </c>
      <c r="Y45" s="61" t="e">
        <f>SUM((#REF!+#REF!+H45+L45+P45+T45+X45))</f>
        <v>#REF!</v>
      </c>
      <c r="AA45" s="8"/>
      <c r="AB45" s="69"/>
    </row>
    <row r="46" spans="1:28" ht="12.75">
      <c r="A46" s="49">
        <v>25</v>
      </c>
      <c r="B46" s="39" t="s">
        <v>122</v>
      </c>
      <c r="C46" s="39" t="s">
        <v>123</v>
      </c>
      <c r="D46" s="31" t="s">
        <v>7</v>
      </c>
      <c r="E46" s="6"/>
      <c r="F46" s="6"/>
      <c r="G46" s="6"/>
      <c r="H46" s="71">
        <f t="shared" si="0"/>
        <v>0</v>
      </c>
      <c r="I46" s="6"/>
      <c r="J46" s="6"/>
      <c r="K46" s="6"/>
      <c r="L46" s="71">
        <f t="shared" si="1"/>
        <v>0</v>
      </c>
      <c r="M46" s="6"/>
      <c r="N46" s="6"/>
      <c r="O46" s="6"/>
      <c r="P46" s="71">
        <f t="shared" si="2"/>
        <v>0</v>
      </c>
      <c r="Q46" s="6"/>
      <c r="R46" s="6"/>
      <c r="S46" s="6"/>
      <c r="T46" s="71">
        <f t="shared" si="3"/>
        <v>0</v>
      </c>
      <c r="U46" s="6"/>
      <c r="V46" s="6"/>
      <c r="W46" s="6"/>
      <c r="X46" s="71">
        <f t="shared" si="4"/>
        <v>0</v>
      </c>
      <c r="Y46" s="61" t="e">
        <f>SUM((#REF!+#REF!+H46+L46+P46+T46+X46))</f>
        <v>#REF!</v>
      </c>
      <c r="AA46" s="8"/>
      <c r="AB46" s="69"/>
    </row>
    <row r="47" spans="1:28" ht="12.75">
      <c r="A47" s="49">
        <v>30</v>
      </c>
      <c r="B47" s="31" t="s">
        <v>102</v>
      </c>
      <c r="C47" s="31" t="s">
        <v>100</v>
      </c>
      <c r="D47" s="30" t="s">
        <v>8</v>
      </c>
      <c r="E47" s="6"/>
      <c r="F47" s="6"/>
      <c r="G47" s="6"/>
      <c r="H47" s="71">
        <f t="shared" si="0"/>
        <v>0</v>
      </c>
      <c r="I47" s="6"/>
      <c r="J47" s="6"/>
      <c r="K47" s="6"/>
      <c r="L47" s="71">
        <f t="shared" si="1"/>
        <v>0</v>
      </c>
      <c r="M47" s="6"/>
      <c r="N47" s="6"/>
      <c r="O47" s="6"/>
      <c r="P47" s="71">
        <f t="shared" si="2"/>
        <v>0</v>
      </c>
      <c r="Q47" s="6"/>
      <c r="R47" s="6"/>
      <c r="S47" s="6"/>
      <c r="T47" s="71">
        <f t="shared" si="3"/>
        <v>0</v>
      </c>
      <c r="U47" s="6"/>
      <c r="V47" s="6"/>
      <c r="W47" s="6"/>
      <c r="X47" s="71">
        <f t="shared" si="4"/>
        <v>0</v>
      </c>
      <c r="Y47" s="61" t="e">
        <f>SUM((#REF!+#REF!+H47+L47+P47+T47+X47))</f>
        <v>#REF!</v>
      </c>
      <c r="AA47" s="8"/>
      <c r="AB47" s="69"/>
    </row>
    <row r="48" spans="1:28" ht="12.75">
      <c r="A48" s="49">
        <v>52</v>
      </c>
      <c r="B48" s="52" t="s">
        <v>138</v>
      </c>
      <c r="C48" s="52" t="s">
        <v>139</v>
      </c>
      <c r="D48" s="20" t="s">
        <v>10</v>
      </c>
      <c r="E48" s="6"/>
      <c r="F48" s="6"/>
      <c r="G48" s="6"/>
      <c r="H48" s="71">
        <f t="shared" si="0"/>
        <v>0</v>
      </c>
      <c r="I48" s="6"/>
      <c r="J48" s="6"/>
      <c r="K48" s="6"/>
      <c r="L48" s="71">
        <f t="shared" si="1"/>
        <v>0</v>
      </c>
      <c r="M48" s="6"/>
      <c r="N48" s="6"/>
      <c r="O48" s="6"/>
      <c r="P48" s="71">
        <f t="shared" si="2"/>
        <v>0</v>
      </c>
      <c r="Q48" s="6"/>
      <c r="R48" s="6"/>
      <c r="S48" s="6"/>
      <c r="T48" s="71">
        <f t="shared" si="3"/>
        <v>0</v>
      </c>
      <c r="U48" s="6"/>
      <c r="V48" s="6"/>
      <c r="W48" s="6"/>
      <c r="X48" s="71">
        <f t="shared" si="4"/>
        <v>0</v>
      </c>
      <c r="Y48" s="61" t="e">
        <f>SUM((#REF!+#REF!+H48+L48+P48+T48+X48))</f>
        <v>#REF!</v>
      </c>
      <c r="AA48" s="8"/>
      <c r="AB48" s="69"/>
    </row>
    <row r="49" spans="2:27" ht="12.75">
      <c r="B49" s="44"/>
      <c r="C49" s="44"/>
      <c r="E49" s="6"/>
      <c r="F49" s="6"/>
      <c r="G49" s="6"/>
      <c r="H49" s="6">
        <f t="shared" si="0"/>
        <v>0</v>
      </c>
      <c r="I49" s="6"/>
      <c r="J49" s="6"/>
      <c r="K49" s="6"/>
      <c r="L49" s="6">
        <f t="shared" si="1"/>
        <v>0</v>
      </c>
      <c r="M49" s="6"/>
      <c r="N49" s="6"/>
      <c r="O49" s="6"/>
      <c r="P49" s="6">
        <f t="shared" si="2"/>
        <v>0</v>
      </c>
      <c r="Q49" s="6"/>
      <c r="R49" s="6"/>
      <c r="S49" s="6"/>
      <c r="T49" s="6">
        <f t="shared" si="3"/>
        <v>0</v>
      </c>
      <c r="U49" s="6"/>
      <c r="V49" s="6"/>
      <c r="W49" s="6"/>
      <c r="X49" s="6">
        <f t="shared" si="4"/>
        <v>0</v>
      </c>
      <c r="Y49" s="6" t="e">
        <f>SUM((#REF!+#REF!+H49+L49+P49+T49+X49))</f>
        <v>#REF!</v>
      </c>
      <c r="AA49" s="8"/>
    </row>
    <row r="50" spans="1:26" ht="13.5" thickBot="1">
      <c r="A50" s="33" t="s">
        <v>47</v>
      </c>
      <c r="B50" t="s">
        <v>58</v>
      </c>
      <c r="D50" s="8" t="s">
        <v>41</v>
      </c>
      <c r="E50" s="8"/>
      <c r="F50" s="8"/>
      <c r="G50" s="8"/>
      <c r="H50" s="8"/>
      <c r="I50" s="8" t="s">
        <v>42</v>
      </c>
      <c r="J50" s="8"/>
      <c r="K50" s="8"/>
      <c r="L50" s="8"/>
      <c r="M50" s="8"/>
      <c r="N50" s="8" t="s">
        <v>149</v>
      </c>
      <c r="O50" s="8" t="s">
        <v>150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22"/>
    </row>
    <row r="51" spans="1:15" ht="14.25" thickBot="1">
      <c r="A51" s="32"/>
      <c r="B51" s="14" t="s">
        <v>56</v>
      </c>
      <c r="C51" s="14"/>
      <c r="D51" s="10"/>
      <c r="G51" s="3"/>
      <c r="H51" s="3"/>
      <c r="I51" s="58"/>
      <c r="J51" t="s">
        <v>43</v>
      </c>
      <c r="K51" s="59"/>
      <c r="L51" t="s">
        <v>44</v>
      </c>
      <c r="M51" s="60"/>
      <c r="N51" t="s">
        <v>45</v>
      </c>
      <c r="O51" t="s">
        <v>46</v>
      </c>
    </row>
    <row r="52" spans="1:25" ht="13.5">
      <c r="A52" s="28"/>
      <c r="B52" s="2" t="s">
        <v>52</v>
      </c>
      <c r="D52" t="s">
        <v>51</v>
      </c>
      <c r="E52" s="67">
        <v>3</v>
      </c>
      <c r="F52" s="68">
        <v>4</v>
      </c>
      <c r="G52" t="s">
        <v>159</v>
      </c>
      <c r="I52" s="47"/>
      <c r="J52" s="47" t="s">
        <v>101</v>
      </c>
      <c r="K52" t="s">
        <v>104</v>
      </c>
      <c r="X52" s="22" t="s">
        <v>57</v>
      </c>
      <c r="Y52" s="50"/>
    </row>
    <row r="54" spans="1:4" ht="26.25">
      <c r="A54" s="53" t="s">
        <v>148</v>
      </c>
      <c r="B54" s="12"/>
      <c r="C54" s="12"/>
      <c r="D54" s="12"/>
    </row>
    <row r="55" ht="12.75">
      <c r="A55" t="s">
        <v>20</v>
      </c>
    </row>
    <row r="56" spans="5:21" ht="12.75">
      <c r="E56" s="23" t="s">
        <v>147</v>
      </c>
      <c r="I56" s="23" t="s">
        <v>63</v>
      </c>
      <c r="M56" s="23" t="s">
        <v>109</v>
      </c>
      <c r="Q56" s="23" t="s">
        <v>112</v>
      </c>
      <c r="U56" s="23" t="s">
        <v>114</v>
      </c>
    </row>
    <row r="57" spans="1:25" ht="12.75">
      <c r="A57" s="15">
        <v>1</v>
      </c>
      <c r="B57" s="15" t="s">
        <v>25</v>
      </c>
      <c r="C57" s="15" t="s">
        <v>26</v>
      </c>
      <c r="G57" s="6"/>
      <c r="H57" s="5"/>
      <c r="K57" s="6"/>
      <c r="L57" s="5"/>
      <c r="O57" s="6"/>
      <c r="P57" s="5"/>
      <c r="S57" s="6"/>
      <c r="T57" s="5"/>
      <c r="W57" s="6"/>
      <c r="X57" s="5"/>
      <c r="Y57" s="6" t="e">
        <f>SUM(#REF!+#REF!+H57+L57+P57+T57+X57)</f>
        <v>#REF!</v>
      </c>
    </row>
    <row r="58" spans="1:25" ht="12.75">
      <c r="A58" s="16">
        <v>2</v>
      </c>
      <c r="B58" s="17" t="s">
        <v>30</v>
      </c>
      <c r="C58" s="15" t="s">
        <v>31</v>
      </c>
      <c r="G58" s="6"/>
      <c r="H58" s="5"/>
      <c r="K58" s="6"/>
      <c r="L58" s="5"/>
      <c r="O58" s="6"/>
      <c r="P58" s="5"/>
      <c r="S58" s="6"/>
      <c r="T58" s="5"/>
      <c r="W58" s="6"/>
      <c r="X58" s="5"/>
      <c r="Y58" s="6" t="e">
        <f>SUM(#REF!+#REF!+H58+L58+P58+T58+X58)</f>
        <v>#REF!</v>
      </c>
    </row>
    <row r="59" spans="1:27" ht="12.75">
      <c r="A59" s="15">
        <v>3</v>
      </c>
      <c r="B59" s="15" t="s">
        <v>21</v>
      </c>
      <c r="C59" s="15" t="s">
        <v>22</v>
      </c>
      <c r="G59" s="6"/>
      <c r="H59" s="5"/>
      <c r="K59" s="6"/>
      <c r="L59" s="5"/>
      <c r="O59" s="6"/>
      <c r="P59" s="5"/>
      <c r="S59" s="6"/>
      <c r="T59" s="5"/>
      <c r="W59" s="6"/>
      <c r="X59" s="5"/>
      <c r="Y59" s="6" t="e">
        <f>SUM(#REF!+#REF!+H59+L59+P59+T59+X59)</f>
        <v>#REF!</v>
      </c>
      <c r="AA59" s="34"/>
    </row>
    <row r="60" spans="1:27" ht="12.75">
      <c r="A60" s="15">
        <v>4</v>
      </c>
      <c r="B60" s="15" t="s">
        <v>32</v>
      </c>
      <c r="C60" s="15" t="s">
        <v>33</v>
      </c>
      <c r="G60" s="6"/>
      <c r="H60" s="5"/>
      <c r="K60" s="6"/>
      <c r="L60" s="5"/>
      <c r="O60" s="6"/>
      <c r="P60" s="5"/>
      <c r="S60" s="6"/>
      <c r="T60" s="5"/>
      <c r="W60" s="6"/>
      <c r="X60" s="5"/>
      <c r="Y60" s="6" t="e">
        <f>SUM(#REF!+#REF!+H60+L60+P60+T60+X60)</f>
        <v>#REF!</v>
      </c>
      <c r="AA60" s="34"/>
    </row>
    <row r="61" spans="1:27" ht="12.75">
      <c r="A61" s="15">
        <v>5</v>
      </c>
      <c r="B61" s="15" t="s">
        <v>36</v>
      </c>
      <c r="C61" s="15" t="s">
        <v>53</v>
      </c>
      <c r="G61" s="6"/>
      <c r="H61" s="5"/>
      <c r="K61" s="6"/>
      <c r="L61" s="5"/>
      <c r="O61" s="6"/>
      <c r="P61" s="5"/>
      <c r="S61" s="6"/>
      <c r="T61" s="5"/>
      <c r="W61" s="6"/>
      <c r="X61" s="5"/>
      <c r="Y61" s="6" t="e">
        <f>SUM(#REF!+#REF!+H61+L61+P61+T61+X61)</f>
        <v>#REF!</v>
      </c>
      <c r="AA61" s="34"/>
    </row>
    <row r="62" spans="1:27" ht="12.75">
      <c r="A62" s="15">
        <v>6</v>
      </c>
      <c r="B62" s="15" t="s">
        <v>34</v>
      </c>
      <c r="C62" s="15" t="s">
        <v>35</v>
      </c>
      <c r="G62" s="6"/>
      <c r="H62" s="5"/>
      <c r="K62" s="6"/>
      <c r="L62" s="5"/>
      <c r="O62" s="6"/>
      <c r="P62" s="5"/>
      <c r="S62" s="6"/>
      <c r="T62" s="5"/>
      <c r="W62" s="6"/>
      <c r="X62" s="5"/>
      <c r="Y62" s="6" t="e">
        <f>SUM(#REF!+#REF!+H62+L62+P62+T62+X62)</f>
        <v>#REF!</v>
      </c>
      <c r="AA62" s="34"/>
    </row>
    <row r="63" spans="1:27" ht="12.75">
      <c r="A63" s="6">
        <v>7</v>
      </c>
      <c r="B63" s="15" t="s">
        <v>23</v>
      </c>
      <c r="C63" s="15" t="s">
        <v>24</v>
      </c>
      <c r="G63" s="6"/>
      <c r="H63" s="5"/>
      <c r="K63" s="6"/>
      <c r="L63" s="5"/>
      <c r="O63" s="6"/>
      <c r="P63" s="5"/>
      <c r="S63" s="6"/>
      <c r="T63" s="5"/>
      <c r="W63" s="6"/>
      <c r="X63" s="5"/>
      <c r="Y63" s="6" t="e">
        <f>SUM(#REF!+#REF!+H63+L63+P63+T63+X63)</f>
        <v>#REF!</v>
      </c>
      <c r="AA63" s="34"/>
    </row>
    <row r="64" spans="1:27" ht="12.75">
      <c r="A64" s="15">
        <v>8</v>
      </c>
      <c r="B64" s="15" t="s">
        <v>29</v>
      </c>
      <c r="C64" s="15" t="s">
        <v>61</v>
      </c>
      <c r="G64" s="6"/>
      <c r="H64" s="5"/>
      <c r="K64" s="6"/>
      <c r="L64" s="5"/>
      <c r="O64" s="6"/>
      <c r="P64" s="5"/>
      <c r="S64" s="6"/>
      <c r="T64" s="5"/>
      <c r="W64" s="6"/>
      <c r="X64" s="5"/>
      <c r="Y64" s="6" t="e">
        <f>SUM(#REF!+#REF!+H64+L64+P64+T64+X64)</f>
        <v>#REF!</v>
      </c>
      <c r="AA64" s="34"/>
    </row>
    <row r="65" spans="1:25" ht="12.75">
      <c r="A65" s="15">
        <v>9</v>
      </c>
      <c r="B65" s="15" t="s">
        <v>27</v>
      </c>
      <c r="C65" s="15" t="s">
        <v>28</v>
      </c>
      <c r="G65" s="6"/>
      <c r="H65" s="5"/>
      <c r="K65" s="6"/>
      <c r="L65" s="5"/>
      <c r="O65" s="6"/>
      <c r="P65" s="5"/>
      <c r="S65" s="6"/>
      <c r="T65" s="5"/>
      <c r="W65" s="6"/>
      <c r="X65" s="5"/>
      <c r="Y65" s="6" t="e">
        <f>SUM(#REF!+#REF!+H65+L65+P65+T65+X65)</f>
        <v>#REF!</v>
      </c>
    </row>
    <row r="66" spans="1:25" ht="12.75">
      <c r="A66" s="15">
        <v>10</v>
      </c>
      <c r="B66" s="15" t="s">
        <v>37</v>
      </c>
      <c r="C66" s="15" t="s">
        <v>62</v>
      </c>
      <c r="H66" s="5"/>
      <c r="L66" s="5"/>
      <c r="P66" s="5"/>
      <c r="T66" s="5"/>
      <c r="X66" s="5"/>
      <c r="Y66" s="6">
        <f>SUM(E66:X66)</f>
        <v>0</v>
      </c>
    </row>
    <row r="67" spans="3:25" ht="12.75">
      <c r="C67" t="s">
        <v>38</v>
      </c>
      <c r="G67" s="6">
        <f>SUM(G57:G66)</f>
        <v>0</v>
      </c>
      <c r="K67" s="6">
        <f>SUM(K57:K66)</f>
        <v>0</v>
      </c>
      <c r="O67" s="6">
        <f>SUM(O57:O66)</f>
        <v>0</v>
      </c>
      <c r="S67" s="6">
        <f>SUM(S57:S66)</f>
        <v>0</v>
      </c>
      <c r="W67" s="6">
        <f>SUM(W57:W66)</f>
        <v>0</v>
      </c>
      <c r="Y67" s="6">
        <f>SUM(E67:X67)</f>
        <v>0</v>
      </c>
    </row>
    <row r="68" spans="1:4" ht="12.75">
      <c r="A68" s="15">
        <v>2</v>
      </c>
      <c r="B68" s="6" t="s">
        <v>105</v>
      </c>
      <c r="C68" s="15" t="s">
        <v>59</v>
      </c>
      <c r="D68" s="46">
        <f>Y67/A68</f>
        <v>0</v>
      </c>
    </row>
    <row r="71" spans="1:4" ht="20.25">
      <c r="A71" s="12"/>
      <c r="B71" s="12"/>
      <c r="C71" s="45">
        <v>41791</v>
      </c>
      <c r="D71" s="12"/>
    </row>
    <row r="72" spans="1:3" s="21" customFormat="1" ht="20.25">
      <c r="A72" s="43"/>
      <c r="B72" s="43"/>
      <c r="C72" s="21" t="s">
        <v>162</v>
      </c>
    </row>
    <row r="73" spans="1:4" ht="12.75">
      <c r="A73" s="70">
        <v>11</v>
      </c>
      <c r="B73" s="39" t="s">
        <v>71</v>
      </c>
      <c r="C73" s="39" t="s">
        <v>72</v>
      </c>
      <c r="D73" s="18" t="s">
        <v>6</v>
      </c>
    </row>
    <row r="74" spans="1:4" ht="12.75">
      <c r="A74" s="70">
        <v>91</v>
      </c>
      <c r="B74" s="31" t="s">
        <v>89</v>
      </c>
      <c r="C74" s="31" t="s">
        <v>90</v>
      </c>
      <c r="D74" s="37" t="s">
        <v>93</v>
      </c>
    </row>
    <row r="75" spans="1:4" ht="12.75">
      <c r="A75" s="70">
        <v>78</v>
      </c>
      <c r="B75" s="31" t="s">
        <v>87</v>
      </c>
      <c r="C75" s="31" t="s">
        <v>83</v>
      </c>
      <c r="D75" s="38" t="s">
        <v>94</v>
      </c>
    </row>
    <row r="76" spans="1:4" ht="12.75">
      <c r="A76" s="70">
        <v>51</v>
      </c>
      <c r="B76" s="39" t="s">
        <v>84</v>
      </c>
      <c r="C76" s="39" t="s">
        <v>85</v>
      </c>
      <c r="D76" s="20" t="s">
        <v>10</v>
      </c>
    </row>
    <row r="77" spans="1:4" ht="12.75">
      <c r="A77" s="70">
        <v>94</v>
      </c>
      <c r="B77" s="44" t="s">
        <v>154</v>
      </c>
      <c r="C77" s="44" t="s">
        <v>155</v>
      </c>
      <c r="D77" s="37" t="s">
        <v>93</v>
      </c>
    </row>
    <row r="78" spans="1:4" ht="12.75">
      <c r="A78" s="70">
        <v>41</v>
      </c>
      <c r="B78" s="39" t="s">
        <v>82</v>
      </c>
      <c r="C78" s="39" t="s">
        <v>50</v>
      </c>
      <c r="D78" s="26" t="s">
        <v>9</v>
      </c>
    </row>
    <row r="79" spans="1:4" ht="12.75">
      <c r="A79" s="70">
        <v>12</v>
      </c>
      <c r="B79" s="39" t="s">
        <v>73</v>
      </c>
      <c r="C79" s="39" t="s">
        <v>74</v>
      </c>
      <c r="D79" s="18" t="s">
        <v>6</v>
      </c>
    </row>
    <row r="80" spans="1:4" ht="12.75">
      <c r="A80" s="70">
        <v>90</v>
      </c>
      <c r="B80" s="48" t="s">
        <v>143</v>
      </c>
      <c r="C80" s="48" t="s">
        <v>144</v>
      </c>
      <c r="D80" s="37" t="s">
        <v>93</v>
      </c>
    </row>
    <row r="81" spans="1:4" ht="12.75">
      <c r="A81" s="70">
        <v>8</v>
      </c>
      <c r="B81" s="44" t="s">
        <v>160</v>
      </c>
      <c r="C81" s="44" t="s">
        <v>161</v>
      </c>
      <c r="D81" s="27" t="s">
        <v>0</v>
      </c>
    </row>
    <row r="82" spans="1:4" ht="12.75">
      <c r="A82" s="70">
        <v>7</v>
      </c>
      <c r="B82" s="39" t="s">
        <v>115</v>
      </c>
      <c r="C82" s="39" t="s">
        <v>116</v>
      </c>
      <c r="D82" s="27" t="s">
        <v>0</v>
      </c>
    </row>
    <row r="83" spans="1:4" ht="12.75">
      <c r="A83" s="70">
        <v>46</v>
      </c>
      <c r="B83" s="6" t="s">
        <v>134</v>
      </c>
      <c r="C83" s="6" t="s">
        <v>135</v>
      </c>
      <c r="D83" s="26" t="s">
        <v>9</v>
      </c>
    </row>
    <row r="84" spans="1:4" ht="12.75">
      <c r="A84" s="70">
        <v>44</v>
      </c>
      <c r="B84" s="31" t="s">
        <v>80</v>
      </c>
      <c r="C84" s="31" t="s">
        <v>81</v>
      </c>
      <c r="D84" s="26" t="s">
        <v>9</v>
      </c>
    </row>
    <row r="85" spans="1:4" ht="12.75">
      <c r="A85" s="70">
        <v>15</v>
      </c>
      <c r="B85" s="39" t="s">
        <v>118</v>
      </c>
      <c r="C85" s="39" t="s">
        <v>75</v>
      </c>
      <c r="D85" s="18" t="s">
        <v>6</v>
      </c>
    </row>
    <row r="86" spans="1:4" ht="12.75">
      <c r="A86" s="70">
        <v>2</v>
      </c>
      <c r="B86" s="31" t="s">
        <v>66</v>
      </c>
      <c r="C86" s="40" t="s">
        <v>67</v>
      </c>
      <c r="D86" s="27" t="s">
        <v>0</v>
      </c>
    </row>
    <row r="87" spans="1:4" ht="12.75">
      <c r="A87" s="70">
        <v>74</v>
      </c>
      <c r="B87" s="31" t="s">
        <v>87</v>
      </c>
      <c r="C87" s="31" t="s">
        <v>88</v>
      </c>
      <c r="D87" s="38" t="s">
        <v>94</v>
      </c>
    </row>
    <row r="88" spans="1:4" ht="12.75">
      <c r="A88" s="70">
        <v>6</v>
      </c>
      <c r="B88" s="31" t="s">
        <v>64</v>
      </c>
      <c r="C88" s="40" t="s">
        <v>65</v>
      </c>
      <c r="D88" s="27" t="s">
        <v>0</v>
      </c>
    </row>
    <row r="89" spans="1:4" ht="12.75">
      <c r="A89" s="70">
        <v>70</v>
      </c>
      <c r="B89" s="49" t="s">
        <v>141</v>
      </c>
      <c r="C89" s="49" t="s">
        <v>142</v>
      </c>
      <c r="D89" s="38" t="s">
        <v>94</v>
      </c>
    </row>
    <row r="90" spans="1:4" ht="12.75">
      <c r="A90" s="70">
        <v>24</v>
      </c>
      <c r="B90" s="39" t="s">
        <v>121</v>
      </c>
      <c r="C90" s="39" t="s">
        <v>103</v>
      </c>
      <c r="D90" s="31" t="s">
        <v>7</v>
      </c>
    </row>
    <row r="91" spans="1:4" ht="12.75">
      <c r="A91" s="70">
        <v>93</v>
      </c>
      <c r="B91" s="44" t="s">
        <v>91</v>
      </c>
      <c r="C91" s="44" t="s">
        <v>92</v>
      </c>
      <c r="D91" s="37" t="s">
        <v>93</v>
      </c>
    </row>
    <row r="92" spans="1:4" ht="12.75">
      <c r="A92" s="70">
        <v>32</v>
      </c>
      <c r="B92" s="39" t="s">
        <v>126</v>
      </c>
      <c r="C92" s="39" t="s">
        <v>127</v>
      </c>
      <c r="D92" s="30" t="s">
        <v>8</v>
      </c>
    </row>
    <row r="93" spans="1:4" ht="12.75">
      <c r="A93" s="70">
        <v>53</v>
      </c>
      <c r="B93" s="31" t="s">
        <v>86</v>
      </c>
      <c r="C93" s="31" t="s">
        <v>55</v>
      </c>
      <c r="D93" s="20" t="s">
        <v>10</v>
      </c>
    </row>
    <row r="94" spans="1:4" ht="12.75">
      <c r="A94" s="70">
        <v>1</v>
      </c>
      <c r="B94" s="44" t="s">
        <v>163</v>
      </c>
      <c r="C94" s="44" t="s">
        <v>164</v>
      </c>
      <c r="D94" s="27" t="s">
        <v>0</v>
      </c>
    </row>
    <row r="95" spans="1:4" ht="12.75">
      <c r="A95" s="70">
        <v>96</v>
      </c>
      <c r="B95" s="44" t="s">
        <v>165</v>
      </c>
      <c r="C95" s="44" t="s">
        <v>166</v>
      </c>
      <c r="D95" s="37" t="s">
        <v>93</v>
      </c>
    </row>
    <row r="96" spans="1:4" ht="12.75">
      <c r="A96" s="70">
        <v>98</v>
      </c>
      <c r="B96" s="44" t="s">
        <v>167</v>
      </c>
      <c r="C96" s="44" t="s">
        <v>168</v>
      </c>
      <c r="D96" s="37" t="s">
        <v>93</v>
      </c>
    </row>
    <row r="97" spans="1:4" ht="12.75">
      <c r="A97" s="70">
        <v>62</v>
      </c>
      <c r="B97" s="31" t="s">
        <v>140</v>
      </c>
      <c r="C97" s="31" t="s">
        <v>11</v>
      </c>
      <c r="D97" s="29" t="s">
        <v>12</v>
      </c>
    </row>
    <row r="98" spans="1:4" ht="12.75">
      <c r="A98" s="70">
        <v>4</v>
      </c>
      <c r="B98" s="6" t="s">
        <v>68</v>
      </c>
      <c r="C98" s="40" t="s">
        <v>5</v>
      </c>
      <c r="D98" s="27" t="s">
        <v>0</v>
      </c>
    </row>
    <row r="99" spans="1:4" ht="12.75">
      <c r="A99" s="70">
        <v>48</v>
      </c>
      <c r="B99" s="31" t="s">
        <v>136</v>
      </c>
      <c r="C99" s="31" t="s">
        <v>137</v>
      </c>
      <c r="D99" s="26" t="s">
        <v>9</v>
      </c>
    </row>
    <row r="100" spans="1:4" ht="12.75">
      <c r="A100" s="49"/>
      <c r="B100" s="31"/>
      <c r="C100" s="31"/>
      <c r="D100" s="29"/>
    </row>
    <row r="101" spans="1:4" ht="12.75">
      <c r="A101" s="49"/>
      <c r="B101" s="54"/>
      <c r="C101" s="54"/>
      <c r="D101" s="55"/>
    </row>
    <row r="111" ht="12.75">
      <c r="G111" s="22"/>
    </row>
    <row r="112" ht="12.75">
      <c r="G112" s="22"/>
    </row>
    <row r="113" ht="12.75">
      <c r="G113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w-j</cp:lastModifiedBy>
  <cp:lastPrinted>2015-09-24T13:35:54Z</cp:lastPrinted>
  <dcterms:created xsi:type="dcterms:W3CDTF">2004-03-16T15:31:17Z</dcterms:created>
  <dcterms:modified xsi:type="dcterms:W3CDTF">2015-10-29T19:29:57Z</dcterms:modified>
  <cp:category/>
  <cp:version/>
  <cp:contentType/>
  <cp:contentStatus/>
</cp:coreProperties>
</file>